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" sheetId="1" r:id="rId1"/>
    <sheet name="Сводный общий" sheetId="2" r:id="rId2"/>
    <sheet name="личное перв 7-б" sheetId="3" r:id="rId3"/>
    <sheet name="Сводный семиборье" sheetId="4" r:id="rId4"/>
    <sheet name="Воен подготовка" sheetId="5" r:id="rId5"/>
  </sheets>
  <definedNames/>
  <calcPr fullCalcOnLoad="1"/>
</workbook>
</file>

<file path=xl/sharedStrings.xml><?xml version="1.0" encoding="utf-8"?>
<sst xmlns="http://schemas.openxmlformats.org/spreadsheetml/2006/main" count="1215" uniqueCount="372">
  <si>
    <t>Место</t>
  </si>
  <si>
    <t>Район</t>
  </si>
  <si>
    <t>Вид</t>
  </si>
  <si>
    <t>Семиборье</t>
  </si>
  <si>
    <t>Военная подготовка</t>
  </si>
  <si>
    <t>Очки</t>
  </si>
  <si>
    <t>Результат</t>
  </si>
  <si>
    <t>Разборка и сборка автомата АК-74</t>
  </si>
  <si>
    <t>Строевая подготовка</t>
  </si>
  <si>
    <t>Результат
(очки)</t>
  </si>
  <si>
    <t>Результат
(время)</t>
  </si>
  <si>
    <t>Результат
(баллы)</t>
  </si>
  <si>
    <t>Сумма мест</t>
  </si>
  <si>
    <t>Итоговое 
место</t>
  </si>
  <si>
    <t>Калининский</t>
  </si>
  <si>
    <t>Курчатовский</t>
  </si>
  <si>
    <t>Ленинский</t>
  </si>
  <si>
    <t>Металлургический</t>
  </si>
  <si>
    <t>Советский</t>
  </si>
  <si>
    <t>Тракторозаводский</t>
  </si>
  <si>
    <t>Центральный</t>
  </si>
  <si>
    <t xml:space="preserve">СПАРТАКИАДА МОЛОДЕЖИ ДОПРИЗЫВНОГО ВОЗРАСТА, </t>
  </si>
  <si>
    <t>ПОСВЯЩЕННАЯ 100-ЛЕТИЮ СО ДНЯ РОЖДЕНИЯ МАРШАЛА АВИАЦИИ, ТРИЖДЫ ГЕРОЯ СОВЕТКОГО СОЮЗА А.И. ПОКРЫШКИНА</t>
  </si>
  <si>
    <t>№ п/п</t>
  </si>
  <si>
    <t>Ф.И.</t>
  </si>
  <si>
    <t>г.р.</t>
  </si>
  <si>
    <t>СВОДНЫЙ ПРОТОКОЛ ПО СЕМИБОРЬЮ</t>
  </si>
  <si>
    <t>Плавание</t>
  </si>
  <si>
    <t>Бег 100м</t>
  </si>
  <si>
    <t>Бег 1000м</t>
  </si>
  <si>
    <t>Стрельба из пневматической винтовки</t>
  </si>
  <si>
    <t>Метание гранаты</t>
  </si>
  <si>
    <t>Прыжок в длину с места</t>
  </si>
  <si>
    <t>Подтягивание на перекладине</t>
  </si>
  <si>
    <t>Сумма очков</t>
  </si>
  <si>
    <t>СПАРТАКИАДА МОЛОДЕЖИ ДОПРИЗЫВНОГО ВОЗРАСТА, ПОСВЯЩЕННАЯ 100-ЛЕТИЮ СО ДНЯ РОЖДЕНИЯ МАРШАЛА АВИАЦИИ ТРИЖДЫ ГЕРОЯ СОВЕТКОГО СОЮЗА А.И. ПОКРЫШКИНА</t>
  </si>
  <si>
    <t>19-21 апреля 2013г., г.Челябинск</t>
  </si>
  <si>
    <t>СВОДНЫЙ ПРОТОКОЛ</t>
  </si>
  <si>
    <t>СВОДНЫЙ ИТОГОВЫЙ ПРОТОКОЛ</t>
  </si>
  <si>
    <t>Построение команд в одну шеренгу</t>
  </si>
  <si>
    <t>Строевая подготовка в составе команды</t>
  </si>
  <si>
    <t>Выполнение команд "равняйсь", "смирно", "вольно"</t>
  </si>
  <si>
    <t>Выполнение поворотов на  месте ("налево", "направо", "кругом")</t>
  </si>
  <si>
    <t>выполнение поворотов в движении</t>
  </si>
  <si>
    <t>Воинское приветствие в движении</t>
  </si>
  <si>
    <t>исполнение строевой песни в составе команды</t>
  </si>
  <si>
    <t>Сумма балов</t>
  </si>
  <si>
    <t>Общее место</t>
  </si>
  <si>
    <t>СОРЕВНОВАНИЙ ПО ВОЕННОЙ ПОДГОТОВКЕ</t>
  </si>
  <si>
    <t>Старший судья</t>
  </si>
  <si>
    <t>Секретарь</t>
  </si>
  <si>
    <t>Главный судья</t>
  </si>
  <si>
    <t>Главный секретарь</t>
  </si>
  <si>
    <t>А.Г. Герасимова</t>
  </si>
  <si>
    <t>УПРАВЛЕНИЕ ПО ФИЗИЧЕСКОЙ КУЛЬТУРЕ, СПОРТУ И ТУРИЗМУ АДМИНИСТРАЦИИ ГОРОДА ЧЕЛЯБИНСКА</t>
  </si>
  <si>
    <t>УПРАВЛЕНИЕ ПО ДЕЛАМ ОБРАЗОВАНИЯ ГОРОДА ЧЕЛЯБИНСКА</t>
  </si>
  <si>
    <t>МО ДОСААФ РОССИИ ГОРОДА ЧЕЛЯБИНСКА</t>
  </si>
  <si>
    <t>ИТОГОВЫЕ ПРОТОКОЛЫ</t>
  </si>
  <si>
    <t>СПАРТАКИАДА МОЛОДЕЖИ ДОПРИЗЫВНОГО ВОЗРАСТА,</t>
  </si>
  <si>
    <t xml:space="preserve">ПОСВЯЩЕННАЯ 100-ЛЕТИЮ СО ДНЯ РОЖДЕНИЯ МАРШАЛА АВИАЦИИ, </t>
  </si>
  <si>
    <t>ТРИЖДЫ ГЕРОЯ СОВЕТСКОГО СОЮЗА А.И. ПОКРЫШКИНА</t>
  </si>
  <si>
    <t xml:space="preserve">Бахтин Александр </t>
  </si>
  <si>
    <t xml:space="preserve">Цыкин Андрей </t>
  </si>
  <si>
    <t xml:space="preserve">Федотов Андрей </t>
  </si>
  <si>
    <t xml:space="preserve">Горский Владислав </t>
  </si>
  <si>
    <t>Беляков Сергей</t>
  </si>
  <si>
    <t>Багин Владислав</t>
  </si>
  <si>
    <t>Анфалов  Сегрей</t>
  </si>
  <si>
    <t>Миронов Артем</t>
  </si>
  <si>
    <t xml:space="preserve">Николаев Павел </t>
  </si>
  <si>
    <t>Чекин Данил</t>
  </si>
  <si>
    <t xml:space="preserve">Классен  Антон </t>
  </si>
  <si>
    <t xml:space="preserve">Усов Кирилл </t>
  </si>
  <si>
    <t xml:space="preserve">Клочихин Андрей </t>
  </si>
  <si>
    <t xml:space="preserve">Мещеряков Ярослав </t>
  </si>
  <si>
    <t xml:space="preserve">Бадалян  Нарек </t>
  </si>
  <si>
    <t xml:space="preserve">Попов Павел </t>
  </si>
  <si>
    <t xml:space="preserve">Чернышов Дмитрий </t>
  </si>
  <si>
    <t xml:space="preserve">Харитонов Александр </t>
  </si>
  <si>
    <t xml:space="preserve">Солодухин Андрей </t>
  </si>
  <si>
    <t>Сафиуллин Руслан</t>
  </si>
  <si>
    <t xml:space="preserve">Королев Егор </t>
  </si>
  <si>
    <t xml:space="preserve">Бычков Юрий </t>
  </si>
  <si>
    <t xml:space="preserve">Ворожцов Владимир </t>
  </si>
  <si>
    <t xml:space="preserve">Илимбетов Рифат </t>
  </si>
  <si>
    <t xml:space="preserve">Красноперов Дмитрий </t>
  </si>
  <si>
    <t>Аверкин Игорь</t>
  </si>
  <si>
    <t xml:space="preserve">Бородулин Дмитрий </t>
  </si>
  <si>
    <t xml:space="preserve">Елисеев Иван </t>
  </si>
  <si>
    <t xml:space="preserve">Тягунов Александр </t>
  </si>
  <si>
    <t xml:space="preserve">Беговатов Юрий </t>
  </si>
  <si>
    <t>Быстров Валентин</t>
  </si>
  <si>
    <t xml:space="preserve">Гатиятуллин Вадим </t>
  </si>
  <si>
    <t xml:space="preserve">Гилевич Максим </t>
  </si>
  <si>
    <t xml:space="preserve">Новосёлов Данила </t>
  </si>
  <si>
    <t>Тарасов Алексей</t>
  </si>
  <si>
    <t xml:space="preserve">Шулепов Игорь </t>
  </si>
  <si>
    <t xml:space="preserve">Щербина Олег </t>
  </si>
  <si>
    <t xml:space="preserve">Юзеев Роман </t>
  </si>
  <si>
    <t xml:space="preserve">Понькин Антон </t>
  </si>
  <si>
    <t xml:space="preserve">Кабанов Максим </t>
  </si>
  <si>
    <t xml:space="preserve">Пушкарев Алексей </t>
  </si>
  <si>
    <t>Шкабара Станислав</t>
  </si>
  <si>
    <t xml:space="preserve">Дворницын Андрей </t>
  </si>
  <si>
    <t xml:space="preserve">Баранов Андрей </t>
  </si>
  <si>
    <t xml:space="preserve">Вотяков Егор </t>
  </si>
  <si>
    <t xml:space="preserve">Куян Сергей </t>
  </si>
  <si>
    <t xml:space="preserve">Мартынов Федор </t>
  </si>
  <si>
    <t xml:space="preserve">Чесноков Максим </t>
  </si>
  <si>
    <t>Корб Глеб</t>
  </si>
  <si>
    <t xml:space="preserve">Филатов Дмитрий </t>
  </si>
  <si>
    <t xml:space="preserve">Шалаев Сергей </t>
  </si>
  <si>
    <t xml:space="preserve">Новоселов Александр </t>
  </si>
  <si>
    <t xml:space="preserve">Тарасов Егор </t>
  </si>
  <si>
    <t xml:space="preserve">Евдокимов Константин </t>
  </si>
  <si>
    <t>Галимов Денис</t>
  </si>
  <si>
    <t>Гулиев Гийдар</t>
  </si>
  <si>
    <t>Магадеев Альберт</t>
  </si>
  <si>
    <t>Мякотин Константин</t>
  </si>
  <si>
    <t>Онищенко Егор</t>
  </si>
  <si>
    <t>Д.В. Крутилин</t>
  </si>
  <si>
    <t>н/я</t>
  </si>
  <si>
    <t>50.05</t>
  </si>
  <si>
    <t>57.06</t>
  </si>
  <si>
    <t>51.29</t>
  </si>
  <si>
    <t>39.90</t>
  </si>
  <si>
    <t>46.56</t>
  </si>
  <si>
    <t>40.97</t>
  </si>
  <si>
    <t>56.25</t>
  </si>
  <si>
    <t>1:14.33</t>
  </si>
  <si>
    <t>59.06</t>
  </si>
  <si>
    <t>44.59</t>
  </si>
  <si>
    <t>56.11</t>
  </si>
  <si>
    <t>38.83</t>
  </si>
  <si>
    <t>48.58</t>
  </si>
  <si>
    <t>51.14</t>
  </si>
  <si>
    <t>51.73</t>
  </si>
  <si>
    <t>51.76</t>
  </si>
  <si>
    <t>38.54</t>
  </si>
  <si>
    <t>41.43</t>
  </si>
  <si>
    <t>38.11</t>
  </si>
  <si>
    <t>26.90</t>
  </si>
  <si>
    <t>53.47</t>
  </si>
  <si>
    <t>45.11</t>
  </si>
  <si>
    <t>д/квал</t>
  </si>
  <si>
    <t>39.25</t>
  </si>
  <si>
    <t>27.05</t>
  </si>
  <si>
    <t>1:04.45</t>
  </si>
  <si>
    <t>26.55</t>
  </si>
  <si>
    <t>47.40</t>
  </si>
  <si>
    <t>44.33</t>
  </si>
  <si>
    <t>49.03</t>
  </si>
  <si>
    <t>50.76</t>
  </si>
  <si>
    <t>49.02</t>
  </si>
  <si>
    <t>52.99</t>
  </si>
  <si>
    <t>1:16.96</t>
  </si>
  <si>
    <t>59.44</t>
  </si>
  <si>
    <t>43.29</t>
  </si>
  <si>
    <t>56.44</t>
  </si>
  <si>
    <t>1:03.58</t>
  </si>
  <si>
    <t>28.27</t>
  </si>
  <si>
    <t>45.44</t>
  </si>
  <si>
    <t>27.59</t>
  </si>
  <si>
    <t>47.03</t>
  </si>
  <si>
    <t>1:21.30</t>
  </si>
  <si>
    <t>38.06</t>
  </si>
  <si>
    <t>36.62</t>
  </si>
  <si>
    <t>40.29</t>
  </si>
  <si>
    <t>50.08</t>
  </si>
  <si>
    <t>56.90</t>
  </si>
  <si>
    <t>28.66</t>
  </si>
  <si>
    <t>26.26</t>
  </si>
  <si>
    <t>26.93</t>
  </si>
  <si>
    <t>26.89</t>
  </si>
  <si>
    <t>52.01</t>
  </si>
  <si>
    <t>39.66</t>
  </si>
  <si>
    <t>28.39</t>
  </si>
  <si>
    <t>30.07</t>
  </si>
  <si>
    <t>Курбатов Александр</t>
  </si>
  <si>
    <t>ЧЭНК</t>
  </si>
  <si>
    <t>вк</t>
  </si>
  <si>
    <t>Куренков Андрей</t>
  </si>
  <si>
    <t>42.62</t>
  </si>
  <si>
    <t>Агаев Анвар</t>
  </si>
  <si>
    <t>13.8</t>
  </si>
  <si>
    <t>13.7</t>
  </si>
  <si>
    <t>13.1</t>
  </si>
  <si>
    <t>13.2</t>
  </si>
  <si>
    <t>15.4</t>
  </si>
  <si>
    <t>12.9</t>
  </si>
  <si>
    <t>14.0</t>
  </si>
  <si>
    <t>27.9</t>
  </si>
  <si>
    <t>25.2</t>
  </si>
  <si>
    <t>31.8</t>
  </si>
  <si>
    <t>23.5</t>
  </si>
  <si>
    <t>32.2</t>
  </si>
  <si>
    <t>20.0</t>
  </si>
  <si>
    <t>25.0</t>
  </si>
  <si>
    <t>26.0</t>
  </si>
  <si>
    <t>13.4</t>
  </si>
  <si>
    <t>15.7</t>
  </si>
  <si>
    <t>15.2</t>
  </si>
  <si>
    <t>13.6</t>
  </si>
  <si>
    <t>14.3</t>
  </si>
  <si>
    <t>16.0</t>
  </si>
  <si>
    <t>24.4</t>
  </si>
  <si>
    <t>28.0</t>
  </si>
  <si>
    <t>20.8</t>
  </si>
  <si>
    <t>24.8</t>
  </si>
  <si>
    <t>24.5</t>
  </si>
  <si>
    <t>38.0</t>
  </si>
  <si>
    <t>29.0</t>
  </si>
  <si>
    <t>25.3</t>
  </si>
  <si>
    <t>22.6</t>
  </si>
  <si>
    <t>26.5</t>
  </si>
  <si>
    <t>25.7</t>
  </si>
  <si>
    <t>28.8</t>
  </si>
  <si>
    <t>31.0</t>
  </si>
  <si>
    <t>34.4</t>
  </si>
  <si>
    <t>35.8</t>
  </si>
  <si>
    <t>13.9</t>
  </si>
  <si>
    <t>13.3</t>
  </si>
  <si>
    <t>13.0</t>
  </si>
  <si>
    <t>15.5</t>
  </si>
  <si>
    <t>14.1</t>
  </si>
  <si>
    <t>14.8</t>
  </si>
  <si>
    <t>17.4</t>
  </si>
  <si>
    <t>14.4</t>
  </si>
  <si>
    <t>15.0</t>
  </si>
  <si>
    <t>15.6</t>
  </si>
  <si>
    <t>14.2</t>
  </si>
  <si>
    <t>16.2</t>
  </si>
  <si>
    <t>17.2</t>
  </si>
  <si>
    <t>14.5</t>
  </si>
  <si>
    <t>2.36</t>
  </si>
  <si>
    <t>2.02</t>
  </si>
  <si>
    <t>1.89</t>
  </si>
  <si>
    <t>2.15</t>
  </si>
  <si>
    <t>2.03</t>
  </si>
  <si>
    <t>2.14</t>
  </si>
  <si>
    <t>2.23</t>
  </si>
  <si>
    <t>2.50</t>
  </si>
  <si>
    <t>2.17</t>
  </si>
  <si>
    <t>2.13</t>
  </si>
  <si>
    <t>2.30</t>
  </si>
  <si>
    <t>2.21</t>
  </si>
  <si>
    <t>2.46</t>
  </si>
  <si>
    <t>2.28</t>
  </si>
  <si>
    <t>2.32</t>
  </si>
  <si>
    <t>2.01</t>
  </si>
  <si>
    <t>2.25</t>
  </si>
  <si>
    <t>2.07</t>
  </si>
  <si>
    <t>2.08</t>
  </si>
  <si>
    <t>2.04</t>
  </si>
  <si>
    <t>1.96</t>
  </si>
  <si>
    <t>2.40</t>
  </si>
  <si>
    <t>2.11</t>
  </si>
  <si>
    <t>2.38</t>
  </si>
  <si>
    <t>1.90</t>
  </si>
  <si>
    <t>32.0</t>
  </si>
  <si>
    <t>34.3</t>
  </si>
  <si>
    <t>33.0</t>
  </si>
  <si>
    <t>39.0</t>
  </si>
  <si>
    <t>43.2</t>
  </si>
  <si>
    <t>3.14</t>
  </si>
  <si>
    <t>4.12</t>
  </si>
  <si>
    <t>3.23</t>
  </si>
  <si>
    <t>4.50</t>
  </si>
  <si>
    <t>3:18.3</t>
  </si>
  <si>
    <t>3:40.6</t>
  </si>
  <si>
    <t>3:33.9</t>
  </si>
  <si>
    <t>3:47.0</t>
  </si>
  <si>
    <t>3:25.9</t>
  </si>
  <si>
    <t>3:32.9</t>
  </si>
  <si>
    <t>3:43.3</t>
  </si>
  <si>
    <t>3:40.3</t>
  </si>
  <si>
    <t>3:24.1</t>
  </si>
  <si>
    <t>3:43.2</t>
  </si>
  <si>
    <t>2.57</t>
  </si>
  <si>
    <t>3.17</t>
  </si>
  <si>
    <t>2.39</t>
  </si>
  <si>
    <t>2.42</t>
  </si>
  <si>
    <t>2.34</t>
  </si>
  <si>
    <t>2.35</t>
  </si>
  <si>
    <t>2.26</t>
  </si>
  <si>
    <t>2.22</t>
  </si>
  <si>
    <t>2.41</t>
  </si>
  <si>
    <t>2.51</t>
  </si>
  <si>
    <t>2.59</t>
  </si>
  <si>
    <t>2.49</t>
  </si>
  <si>
    <t>2.65</t>
  </si>
  <si>
    <t>2.54</t>
  </si>
  <si>
    <t>2.44</t>
  </si>
  <si>
    <t>2.24</t>
  </si>
  <si>
    <t>32.5</t>
  </si>
  <si>
    <t>30.5</t>
  </si>
  <si>
    <t>27.7</t>
  </si>
  <si>
    <t>37.2</t>
  </si>
  <si>
    <t>22.7</t>
  </si>
  <si>
    <t>26.3</t>
  </si>
  <si>
    <t>32.8</t>
  </si>
  <si>
    <t>31.5</t>
  </si>
  <si>
    <t>27.0</t>
  </si>
  <si>
    <t>29.4</t>
  </si>
  <si>
    <t>36.0</t>
  </si>
  <si>
    <t>23.7</t>
  </si>
  <si>
    <t>35.5</t>
  </si>
  <si>
    <t>34.8</t>
  </si>
  <si>
    <t>22.0</t>
  </si>
  <si>
    <t>28.5</t>
  </si>
  <si>
    <t>3:14.8</t>
  </si>
  <si>
    <t>3:31.9</t>
  </si>
  <si>
    <t>3:13.5</t>
  </si>
  <si>
    <t>3:51.1</t>
  </si>
  <si>
    <t>3:44.8</t>
  </si>
  <si>
    <t>3:40.0</t>
  </si>
  <si>
    <t>3:51.7</t>
  </si>
  <si>
    <t>3:59.1</t>
  </si>
  <si>
    <t>3:37.7</t>
  </si>
  <si>
    <t>3:41.1</t>
  </si>
  <si>
    <t>3:32.8</t>
  </si>
  <si>
    <t>4:45.6</t>
  </si>
  <si>
    <t>4:34.3</t>
  </si>
  <si>
    <t>4:27.4</t>
  </si>
  <si>
    <t>4:23.1</t>
  </si>
  <si>
    <t>3:59.5</t>
  </si>
  <si>
    <t>4:15.3</t>
  </si>
  <si>
    <t>3:23.2</t>
  </si>
  <si>
    <t>3:47.3</t>
  </si>
  <si>
    <t>4:20.5</t>
  </si>
  <si>
    <t>3:28.3</t>
  </si>
  <si>
    <t>3:55.4</t>
  </si>
  <si>
    <t>3:49.2</t>
  </si>
  <si>
    <t>3:41.4</t>
  </si>
  <si>
    <t>3:39.9</t>
  </si>
  <si>
    <t>4:06.4</t>
  </si>
  <si>
    <t>4:17.6</t>
  </si>
  <si>
    <t>3:41.2</t>
  </si>
  <si>
    <t>4:01.5</t>
  </si>
  <si>
    <t>4.07</t>
  </si>
  <si>
    <t>3.45</t>
  </si>
  <si>
    <t>5.31</t>
  </si>
  <si>
    <t>3:29.0</t>
  </si>
  <si>
    <t>3:38.7</t>
  </si>
  <si>
    <t>3:07.9</t>
  </si>
  <si>
    <t>3:44.1</t>
  </si>
  <si>
    <t>3:35.6</t>
  </si>
  <si>
    <t>3:43.4</t>
  </si>
  <si>
    <t>сошел</t>
  </si>
  <si>
    <t>4:28.9</t>
  </si>
  <si>
    <t>4:28.8</t>
  </si>
  <si>
    <t>4:04.8</t>
  </si>
  <si>
    <t>4:07.1</t>
  </si>
  <si>
    <t>4:07.0</t>
  </si>
  <si>
    <t>3:57.1</t>
  </si>
  <si>
    <t>3:55.2</t>
  </si>
  <si>
    <t>4:05.3</t>
  </si>
  <si>
    <t>4:24.3</t>
  </si>
  <si>
    <t>СВОДНЫЙ ПРОТОКОЛ ПО СЕМИБОРЬЮ (личное первенство по итогам 7 видов)</t>
  </si>
  <si>
    <t>Место 
(1)</t>
  </si>
  <si>
    <t>Место
(2)</t>
  </si>
  <si>
    <t>Место в виде (3)</t>
  </si>
  <si>
    <t>Сумма мест 
(1), (2), (3)</t>
  </si>
  <si>
    <t>Военизированная эстафета</t>
  </si>
  <si>
    <t>Выполнение поворотов в движении</t>
  </si>
  <si>
    <t>Исполнение строевой песни в составе команды</t>
  </si>
  <si>
    <t>Действие командира</t>
  </si>
  <si>
    <t>Внешний вид</t>
  </si>
  <si>
    <t>Место
(1)</t>
  </si>
  <si>
    <t>Сумма мест (1), (2)</t>
  </si>
  <si>
    <t>Тракторозаводский 155</t>
  </si>
  <si>
    <t>ОУ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</si>
</sst>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shrinkToFit="1"/>
    </xf>
    <xf numFmtId="0" fontId="0" fillId="2" borderId="1" xfId="0" applyFont="1" applyFill="1" applyBorder="1" applyAlignment="1">
      <alignment horizontal="left" vertical="top" shrinkToFit="1"/>
    </xf>
    <xf numFmtId="0" fontId="0" fillId="2" borderId="1" xfId="0" applyFont="1" applyFill="1" applyBorder="1" applyAlignment="1">
      <alignment horizontal="center" vertical="top" shrinkToFit="1"/>
    </xf>
    <xf numFmtId="0" fontId="0" fillId="0" borderId="1" xfId="0" applyFont="1" applyFill="1" applyBorder="1" applyAlignment="1">
      <alignment horizontal="center" shrinkToFit="1"/>
    </xf>
    <xf numFmtId="14" fontId="0" fillId="2" borderId="1" xfId="0" applyNumberFormat="1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left" shrinkToFit="1"/>
    </xf>
    <xf numFmtId="14" fontId="0" fillId="2" borderId="1" xfId="0" applyNumberFormat="1" applyFont="1" applyFill="1" applyBorder="1" applyAlignment="1">
      <alignment horizontal="center" shrinkToFit="1"/>
    </xf>
    <xf numFmtId="0" fontId="0" fillId="0" borderId="1" xfId="0" applyFont="1" applyBorder="1" applyAlignment="1">
      <alignment horizontal="left" vertical="top" shrinkToFit="1"/>
    </xf>
    <xf numFmtId="14" fontId="0" fillId="0" borderId="1" xfId="0" applyNumberFormat="1" applyFont="1" applyBorder="1" applyAlignment="1">
      <alignment horizontal="center" vertical="top" shrinkToFit="1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shrinkToFit="1"/>
    </xf>
    <xf numFmtId="0" fontId="0" fillId="0" borderId="1" xfId="0" applyFont="1" applyFill="1" applyBorder="1" applyAlignment="1">
      <alignment horizontal="left" shrinkToFi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horizontal="center" shrinkToFit="1"/>
    </xf>
    <xf numFmtId="0" fontId="0" fillId="2" borderId="4" xfId="0" applyFont="1" applyFill="1" applyBorder="1" applyAlignment="1">
      <alignment horizontal="left" vertical="top" shrinkToFit="1"/>
    </xf>
    <xf numFmtId="0" fontId="0" fillId="2" borderId="4" xfId="0" applyFont="1" applyFill="1" applyBorder="1" applyAlignment="1">
      <alignment horizontal="center" vertical="top" shrinkToFit="1"/>
    </xf>
    <xf numFmtId="0" fontId="0" fillId="0" borderId="4" xfId="0" applyFont="1" applyBorder="1" applyAlignment="1">
      <alignment horizontal="center" shrinkToFi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 shrinkToFit="1"/>
    </xf>
    <xf numFmtId="0" fontId="0" fillId="2" borderId="6" xfId="0" applyFont="1" applyFill="1" applyBorder="1" applyAlignment="1">
      <alignment horizontal="left" vertical="top" shrinkToFit="1"/>
    </xf>
    <xf numFmtId="0" fontId="0" fillId="2" borderId="6" xfId="0" applyFont="1" applyFill="1" applyBorder="1" applyAlignment="1">
      <alignment horizontal="center" vertical="top" shrinkToFit="1"/>
    </xf>
    <xf numFmtId="0" fontId="0" fillId="0" borderId="6" xfId="0" applyFont="1" applyBorder="1" applyAlignment="1">
      <alignment horizontal="center" shrinkToFit="1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 shrinkToFit="1"/>
    </xf>
    <xf numFmtId="0" fontId="0" fillId="0" borderId="9" xfId="0" applyBorder="1" applyAlignment="1">
      <alignment horizontal="center"/>
    </xf>
    <xf numFmtId="0" fontId="0" fillId="0" borderId="8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2" borderId="11" xfId="0" applyFont="1" applyFill="1" applyBorder="1" applyAlignment="1">
      <alignment horizontal="left" vertical="top" shrinkToFit="1"/>
    </xf>
    <xf numFmtId="0" fontId="0" fillId="2" borderId="11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Fill="1" applyBorder="1" applyAlignment="1">
      <alignment horizontal="center" shrinkToFit="1"/>
    </xf>
    <xf numFmtId="0" fontId="0" fillId="2" borderId="3" xfId="0" applyFont="1" applyFill="1" applyBorder="1" applyAlignment="1">
      <alignment horizontal="left" vertical="top" shrinkToFit="1"/>
    </xf>
    <xf numFmtId="0" fontId="0" fillId="2" borderId="3" xfId="0" applyFont="1" applyFill="1" applyBorder="1" applyAlignment="1">
      <alignment horizontal="center" vertical="top" shrinkToFit="1"/>
    </xf>
    <xf numFmtId="0" fontId="0" fillId="0" borderId="3" xfId="0" applyFont="1" applyBorder="1" applyAlignment="1">
      <alignment horizontal="center" shrinkToFit="1"/>
    </xf>
    <xf numFmtId="49" fontId="0" fillId="0" borderId="3" xfId="0" applyNumberFormat="1" applyBorder="1" applyAlignment="1">
      <alignment horizontal="center"/>
    </xf>
    <xf numFmtId="14" fontId="0" fillId="2" borderId="3" xfId="0" applyNumberFormat="1" applyFont="1" applyFill="1" applyBorder="1" applyAlignment="1">
      <alignment horizontal="center" vertical="top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horizontal="left" shrinkToFit="1"/>
    </xf>
    <xf numFmtId="14" fontId="0" fillId="2" borderId="4" xfId="0" applyNumberFormat="1" applyFont="1" applyFill="1" applyBorder="1" applyAlignment="1">
      <alignment horizontal="center" shrinkToFit="1"/>
    </xf>
    <xf numFmtId="0" fontId="0" fillId="0" borderId="4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14" fontId="0" fillId="2" borderId="11" xfId="0" applyNumberFormat="1" applyFont="1" applyFill="1" applyBorder="1" applyAlignment="1">
      <alignment horizontal="center" vertical="top" shrinkToFit="1"/>
    </xf>
    <xf numFmtId="0" fontId="0" fillId="2" borderId="6" xfId="0" applyFont="1" applyFill="1" applyBorder="1" applyAlignment="1">
      <alignment horizontal="left" shrinkToFit="1"/>
    </xf>
    <xf numFmtId="14" fontId="0" fillId="2" borderId="6" xfId="0" applyNumberFormat="1" applyFont="1" applyFill="1" applyBorder="1" applyAlignment="1">
      <alignment horizontal="center" shrinkToFit="1"/>
    </xf>
    <xf numFmtId="0" fontId="0" fillId="3" borderId="6" xfId="0" applyFill="1" applyBorder="1" applyAlignment="1">
      <alignment horizontal="center"/>
    </xf>
    <xf numFmtId="0" fontId="0" fillId="0" borderId="11" xfId="0" applyFont="1" applyFill="1" applyBorder="1" applyAlignment="1">
      <alignment horizontal="left" shrinkToFit="1"/>
    </xf>
    <xf numFmtId="14" fontId="0" fillId="2" borderId="11" xfId="0" applyNumberFormat="1" applyFont="1" applyFill="1" applyBorder="1" applyAlignment="1">
      <alignment horizontal="center" shrinkToFit="1"/>
    </xf>
    <xf numFmtId="0" fontId="0" fillId="3" borderId="11" xfId="0" applyFill="1" applyBorder="1" applyAlignment="1">
      <alignment horizontal="center"/>
    </xf>
    <xf numFmtId="0" fontId="0" fillId="0" borderId="16" xfId="0" applyFont="1" applyBorder="1" applyAlignment="1">
      <alignment horizontal="center" shrinkToFit="1"/>
    </xf>
    <xf numFmtId="0" fontId="0" fillId="0" borderId="3" xfId="0" applyFont="1" applyFill="1" applyBorder="1" applyAlignment="1">
      <alignment horizontal="left" shrinkToFit="1"/>
    </xf>
    <xf numFmtId="14" fontId="0" fillId="2" borderId="3" xfId="0" applyNumberFormat="1" applyFont="1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6" xfId="0" applyFont="1" applyBorder="1" applyAlignment="1">
      <alignment horizontal="left" vertical="top" shrinkToFit="1"/>
    </xf>
    <xf numFmtId="14" fontId="0" fillId="0" borderId="6" xfId="0" applyNumberFormat="1" applyFont="1" applyBorder="1" applyAlignment="1">
      <alignment horizontal="center" vertical="top" shrinkToFit="1"/>
    </xf>
    <xf numFmtId="0" fontId="0" fillId="0" borderId="11" xfId="0" applyFont="1" applyBorder="1" applyAlignment="1">
      <alignment horizontal="left" vertical="top" shrinkToFit="1"/>
    </xf>
    <xf numFmtId="14" fontId="0" fillId="0" borderId="11" xfId="0" applyNumberFormat="1" applyFont="1" applyBorder="1" applyAlignment="1">
      <alignment horizontal="center" vertical="top" shrinkToFit="1"/>
    </xf>
    <xf numFmtId="0" fontId="0" fillId="2" borderId="5" xfId="0" applyFont="1" applyFill="1" applyBorder="1" applyAlignment="1">
      <alignment horizontal="left" vertical="top" shrinkToFit="1"/>
    </xf>
    <xf numFmtId="14" fontId="0" fillId="2" borderId="6" xfId="0" applyNumberFormat="1" applyFont="1" applyFill="1" applyBorder="1" applyAlignment="1">
      <alignment horizontal="center" vertical="top" shrinkToFit="1"/>
    </xf>
    <xf numFmtId="0" fontId="0" fillId="2" borderId="8" xfId="0" applyFont="1" applyFill="1" applyBorder="1" applyAlignment="1">
      <alignment horizontal="left" vertical="top" shrinkToFit="1"/>
    </xf>
    <xf numFmtId="0" fontId="0" fillId="2" borderId="10" xfId="0" applyFont="1" applyFill="1" applyBorder="1" applyAlignment="1">
      <alignment horizontal="left" vertical="top" shrinkToFit="1"/>
    </xf>
    <xf numFmtId="0" fontId="0" fillId="0" borderId="4" xfId="0" applyFont="1" applyFill="1" applyBorder="1" applyAlignment="1">
      <alignment horizontal="left" vertical="top" shrinkToFit="1"/>
    </xf>
    <xf numFmtId="14" fontId="0" fillId="0" borderId="1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 vertical="top" shrinkToFit="1"/>
    </xf>
    <xf numFmtId="49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4" xfId="0" applyFon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49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 shrinkToFit="1"/>
    </xf>
    <xf numFmtId="0" fontId="0" fillId="0" borderId="14" xfId="0" applyFont="1" applyBorder="1" applyAlignment="1">
      <alignment horizontal="left" vertical="top" shrinkToFit="1"/>
    </xf>
    <xf numFmtId="14" fontId="0" fillId="0" borderId="14" xfId="0" applyNumberFormat="1" applyFont="1" applyBorder="1" applyAlignment="1">
      <alignment horizontal="center" vertical="top" shrinkToFit="1"/>
    </xf>
    <xf numFmtId="0" fontId="0" fillId="0" borderId="18" xfId="0" applyFont="1" applyFill="1" applyBorder="1" applyAlignment="1">
      <alignment horizontal="center" shrinkToFit="1"/>
    </xf>
    <xf numFmtId="0" fontId="0" fillId="0" borderId="18" xfId="0" applyFont="1" applyBorder="1" applyAlignment="1">
      <alignment horizontal="left" vertical="top" shrinkToFit="1"/>
    </xf>
    <xf numFmtId="14" fontId="0" fillId="0" borderId="18" xfId="0" applyNumberFormat="1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3">
      <selection activeCell="A17" sqref="A17"/>
    </sheetView>
  </sheetViews>
  <sheetFormatPr defaultColWidth="9.140625" defaultRowHeight="12.75"/>
  <cols>
    <col min="1" max="1" width="146.140625" style="0" customWidth="1"/>
  </cols>
  <sheetData>
    <row r="1" ht="12.75">
      <c r="A1" s="9" t="s">
        <v>54</v>
      </c>
    </row>
    <row r="2" ht="6.75" customHeight="1">
      <c r="A2" s="9"/>
    </row>
    <row r="3" ht="12.75">
      <c r="A3" s="9" t="s">
        <v>55</v>
      </c>
    </row>
    <row r="4" ht="7.5" customHeight="1">
      <c r="A4" s="9"/>
    </row>
    <row r="5" ht="12.75">
      <c r="A5" s="9" t="s">
        <v>56</v>
      </c>
    </row>
    <row r="17" ht="26.25">
      <c r="A17" s="23" t="s">
        <v>57</v>
      </c>
    </row>
    <row r="18" ht="12.75">
      <c r="A18" s="3"/>
    </row>
    <row r="19" ht="24.75" customHeight="1">
      <c r="A19" s="121" t="s">
        <v>58</v>
      </c>
    </row>
    <row r="20" ht="24.75" customHeight="1">
      <c r="A20" s="121" t="s">
        <v>59</v>
      </c>
    </row>
    <row r="21" ht="24.75" customHeight="1">
      <c r="A21" s="121" t="s">
        <v>60</v>
      </c>
    </row>
    <row r="25" ht="18">
      <c r="A25" s="24" t="s">
        <v>36</v>
      </c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6.421875" style="0" customWidth="1"/>
    <col min="2" max="3" width="9.57421875" style="44" customWidth="1"/>
    <col min="4" max="4" width="23.57421875" style="2" customWidth="1"/>
    <col min="5" max="5" width="11.28125" style="2" customWidth="1"/>
    <col min="6" max="6" width="8.7109375" style="2" customWidth="1"/>
    <col min="7" max="7" width="11.28125" style="2" customWidth="1"/>
    <col min="8" max="8" width="8.7109375" style="2" customWidth="1"/>
    <col min="9" max="9" width="11.140625" style="2" customWidth="1"/>
    <col min="10" max="10" width="8.7109375" style="2" customWidth="1"/>
    <col min="11" max="11" width="11.28125" style="2" customWidth="1"/>
    <col min="12" max="12" width="8.7109375" style="2" customWidth="1"/>
    <col min="13" max="13" width="8.421875" style="2" customWidth="1"/>
    <col min="14" max="16" width="9.140625" style="2" customWidth="1"/>
  </cols>
  <sheetData>
    <row r="1" ht="15.75">
      <c r="H1" s="8" t="s">
        <v>21</v>
      </c>
    </row>
    <row r="2" ht="15.75">
      <c r="H2" s="8" t="s">
        <v>22</v>
      </c>
    </row>
    <row r="3" spans="2:3" ht="15.75">
      <c r="B3" s="8"/>
      <c r="C3" s="8"/>
    </row>
    <row r="4" spans="8:15" ht="15">
      <c r="H4" s="3" t="s">
        <v>38</v>
      </c>
      <c r="O4" s="16" t="s">
        <v>36</v>
      </c>
    </row>
    <row r="5" ht="15">
      <c r="O5" s="16"/>
    </row>
    <row r="6" spans="2:15" s="5" customFormat="1" ht="14.25" customHeight="1">
      <c r="B6" s="138" t="s">
        <v>13</v>
      </c>
      <c r="C6" s="118"/>
      <c r="D6" s="141" t="s">
        <v>1</v>
      </c>
      <c r="E6" s="144" t="s">
        <v>2</v>
      </c>
      <c r="F6" s="145"/>
      <c r="G6" s="145"/>
      <c r="H6" s="145"/>
      <c r="I6" s="145"/>
      <c r="J6" s="145"/>
      <c r="K6" s="145"/>
      <c r="L6" s="145"/>
      <c r="M6" s="145"/>
      <c r="N6" s="146"/>
      <c r="O6" s="138" t="s">
        <v>362</v>
      </c>
    </row>
    <row r="7" spans="2:15" s="5" customFormat="1" ht="33" customHeight="1">
      <c r="B7" s="139"/>
      <c r="C7" s="119"/>
      <c r="D7" s="142"/>
      <c r="E7" s="147" t="s">
        <v>3</v>
      </c>
      <c r="F7" s="148"/>
      <c r="G7" s="151" t="s">
        <v>363</v>
      </c>
      <c r="H7" s="152"/>
      <c r="I7" s="145" t="s">
        <v>4</v>
      </c>
      <c r="J7" s="145"/>
      <c r="K7" s="145"/>
      <c r="L7" s="145"/>
      <c r="M7" s="145"/>
      <c r="N7" s="146"/>
      <c r="O7" s="139"/>
    </row>
    <row r="8" spans="2:15" s="5" customFormat="1" ht="33" customHeight="1">
      <c r="B8" s="139"/>
      <c r="C8" s="119" t="s">
        <v>371</v>
      </c>
      <c r="D8" s="142"/>
      <c r="E8" s="149"/>
      <c r="F8" s="150"/>
      <c r="G8" s="153"/>
      <c r="H8" s="154"/>
      <c r="I8" s="155" t="s">
        <v>7</v>
      </c>
      <c r="J8" s="155"/>
      <c r="K8" s="156" t="s">
        <v>8</v>
      </c>
      <c r="L8" s="157"/>
      <c r="M8" s="138" t="s">
        <v>12</v>
      </c>
      <c r="N8" s="138" t="s">
        <v>361</v>
      </c>
      <c r="O8" s="139"/>
    </row>
    <row r="9" spans="2:15" s="5" customFormat="1" ht="38.25" customHeight="1">
      <c r="B9" s="140"/>
      <c r="C9" s="120"/>
      <c r="D9" s="143"/>
      <c r="E9" s="7" t="s">
        <v>9</v>
      </c>
      <c r="F9" s="7" t="s">
        <v>359</v>
      </c>
      <c r="G9" s="7" t="s">
        <v>10</v>
      </c>
      <c r="H9" s="7" t="s">
        <v>360</v>
      </c>
      <c r="I9" s="7" t="s">
        <v>10</v>
      </c>
      <c r="J9" s="6" t="s">
        <v>0</v>
      </c>
      <c r="K9" s="7" t="s">
        <v>11</v>
      </c>
      <c r="L9" s="6" t="s">
        <v>0</v>
      </c>
      <c r="M9" s="140"/>
      <c r="N9" s="140"/>
      <c r="O9" s="140"/>
    </row>
    <row r="10" spans="2:15" ht="21.75" customHeight="1">
      <c r="B10" s="22">
        <v>1</v>
      </c>
      <c r="C10" s="164">
        <v>138</v>
      </c>
      <c r="D10" s="4" t="s">
        <v>20</v>
      </c>
      <c r="E10" s="22">
        <v>2570</v>
      </c>
      <c r="F10" s="22">
        <v>2</v>
      </c>
      <c r="G10" s="42" t="s">
        <v>278</v>
      </c>
      <c r="H10" s="22">
        <v>2</v>
      </c>
      <c r="I10" s="43" t="s">
        <v>266</v>
      </c>
      <c r="J10" s="22">
        <v>1</v>
      </c>
      <c r="K10" s="22">
        <v>35</v>
      </c>
      <c r="L10" s="22">
        <v>1</v>
      </c>
      <c r="M10" s="22">
        <v>2</v>
      </c>
      <c r="N10" s="22">
        <v>1</v>
      </c>
      <c r="O10" s="22">
        <f aca="true" t="shared" si="0" ref="O10:O15">SUM(F10,H10,N10)</f>
        <v>5</v>
      </c>
    </row>
    <row r="11" spans="2:15" ht="21.75" customHeight="1">
      <c r="B11" s="22">
        <v>2</v>
      </c>
      <c r="C11" s="164">
        <v>155</v>
      </c>
      <c r="D11" s="4" t="s">
        <v>370</v>
      </c>
      <c r="E11" s="22">
        <v>2441</v>
      </c>
      <c r="F11" s="22">
        <v>3</v>
      </c>
      <c r="G11" s="42" t="s">
        <v>278</v>
      </c>
      <c r="H11" s="22">
        <v>2</v>
      </c>
      <c r="I11" s="43" t="s">
        <v>266</v>
      </c>
      <c r="J11" s="22">
        <v>1</v>
      </c>
      <c r="K11" s="22">
        <v>32</v>
      </c>
      <c r="L11" s="22">
        <v>3</v>
      </c>
      <c r="M11" s="22">
        <v>4</v>
      </c>
      <c r="N11" s="22">
        <v>2</v>
      </c>
      <c r="O11" s="22">
        <f t="shared" si="0"/>
        <v>7</v>
      </c>
    </row>
    <row r="12" spans="2:15" ht="21.75" customHeight="1">
      <c r="B12" s="22">
        <v>3</v>
      </c>
      <c r="C12" s="164">
        <v>6</v>
      </c>
      <c r="D12" s="4" t="s">
        <v>14</v>
      </c>
      <c r="E12" s="22">
        <v>2109</v>
      </c>
      <c r="F12" s="22">
        <v>4</v>
      </c>
      <c r="G12" s="42" t="s">
        <v>264</v>
      </c>
      <c r="H12" s="22">
        <v>4</v>
      </c>
      <c r="I12" s="42" t="s">
        <v>340</v>
      </c>
      <c r="J12" s="22">
        <v>3</v>
      </c>
      <c r="K12" s="22">
        <v>29</v>
      </c>
      <c r="L12" s="22">
        <v>4</v>
      </c>
      <c r="M12" s="22">
        <v>7</v>
      </c>
      <c r="N12" s="22">
        <v>3</v>
      </c>
      <c r="O12" s="22">
        <f t="shared" si="0"/>
        <v>11</v>
      </c>
    </row>
    <row r="13" spans="2:15" ht="21.75" customHeight="1">
      <c r="B13" s="22">
        <v>4</v>
      </c>
      <c r="C13" s="164">
        <v>71</v>
      </c>
      <c r="D13" s="4" t="s">
        <v>17</v>
      </c>
      <c r="E13" s="22">
        <v>2630</v>
      </c>
      <c r="F13" s="22">
        <v>1</v>
      </c>
      <c r="G13" s="42" t="s">
        <v>279</v>
      </c>
      <c r="H13" s="22">
        <v>5</v>
      </c>
      <c r="I13" s="43" t="s">
        <v>267</v>
      </c>
      <c r="J13" s="22">
        <v>5</v>
      </c>
      <c r="K13" s="22">
        <v>26</v>
      </c>
      <c r="L13" s="22">
        <v>6</v>
      </c>
      <c r="M13" s="22">
        <v>11</v>
      </c>
      <c r="N13" s="22">
        <v>6</v>
      </c>
      <c r="O13" s="22">
        <f t="shared" si="0"/>
        <v>12</v>
      </c>
    </row>
    <row r="14" spans="2:15" ht="21.75" customHeight="1">
      <c r="B14" s="22">
        <v>5</v>
      </c>
      <c r="C14" s="164">
        <v>85</v>
      </c>
      <c r="D14" s="4" t="s">
        <v>16</v>
      </c>
      <c r="E14" s="22">
        <v>1625</v>
      </c>
      <c r="F14" s="22">
        <v>6</v>
      </c>
      <c r="G14" s="42" t="s">
        <v>246</v>
      </c>
      <c r="H14" s="22">
        <v>1</v>
      </c>
      <c r="I14" s="42" t="s">
        <v>339</v>
      </c>
      <c r="J14" s="22">
        <v>4</v>
      </c>
      <c r="K14" s="22">
        <v>27</v>
      </c>
      <c r="L14" s="22">
        <v>5</v>
      </c>
      <c r="M14" s="22">
        <v>9</v>
      </c>
      <c r="N14" s="22">
        <v>5</v>
      </c>
      <c r="O14" s="22">
        <f t="shared" si="0"/>
        <v>12</v>
      </c>
    </row>
    <row r="15" spans="2:15" ht="21.75" customHeight="1">
      <c r="B15" s="22">
        <v>6</v>
      </c>
      <c r="C15" s="164">
        <v>137</v>
      </c>
      <c r="D15" s="4" t="s">
        <v>15</v>
      </c>
      <c r="E15" s="22">
        <v>1677</v>
      </c>
      <c r="F15" s="22">
        <v>5</v>
      </c>
      <c r="G15" s="42" t="s">
        <v>265</v>
      </c>
      <c r="H15" s="22">
        <v>6</v>
      </c>
      <c r="I15" s="42" t="s">
        <v>341</v>
      </c>
      <c r="J15" s="22">
        <v>6</v>
      </c>
      <c r="K15" s="22">
        <v>33</v>
      </c>
      <c r="L15" s="22">
        <v>2</v>
      </c>
      <c r="M15" s="22">
        <v>8</v>
      </c>
      <c r="N15" s="22">
        <v>4</v>
      </c>
      <c r="O15" s="22">
        <f t="shared" si="0"/>
        <v>15</v>
      </c>
    </row>
    <row r="16" spans="2:15" ht="21.75" customHeight="1">
      <c r="B16" s="22" t="s">
        <v>121</v>
      </c>
      <c r="C16" s="22"/>
      <c r="D16" s="4" t="s">
        <v>18</v>
      </c>
      <c r="E16" s="22"/>
      <c r="F16" s="22"/>
      <c r="G16" s="42"/>
      <c r="H16" s="22"/>
      <c r="I16" s="43"/>
      <c r="J16" s="22"/>
      <c r="K16" s="22"/>
      <c r="L16" s="22"/>
      <c r="M16" s="22"/>
      <c r="N16" s="22"/>
      <c r="O16" s="22"/>
    </row>
    <row r="20" spans="2:16" ht="15">
      <c r="B20" s="9"/>
      <c r="C20" s="9"/>
      <c r="D20" s="18" t="s">
        <v>51</v>
      </c>
      <c r="E20" s="13"/>
      <c r="F20" s="13"/>
      <c r="G20"/>
      <c r="H20" s="20" t="s">
        <v>120</v>
      </c>
      <c r="I20"/>
      <c r="J20"/>
      <c r="K20"/>
      <c r="L20"/>
      <c r="M20"/>
      <c r="N20"/>
      <c r="O20"/>
      <c r="P20"/>
    </row>
    <row r="21" spans="2:16" ht="15">
      <c r="B21" s="9"/>
      <c r="C21" s="9"/>
      <c r="D21"/>
      <c r="E21"/>
      <c r="F21"/>
      <c r="G21"/>
      <c r="H21" s="20"/>
      <c r="I21"/>
      <c r="J21"/>
      <c r="K21"/>
      <c r="L21"/>
      <c r="M21"/>
      <c r="N21"/>
      <c r="O21"/>
      <c r="P21"/>
    </row>
    <row r="22" spans="2:16" ht="15">
      <c r="B22" s="9"/>
      <c r="C22" s="9"/>
      <c r="D22"/>
      <c r="E22"/>
      <c r="F22"/>
      <c r="G22"/>
      <c r="H22" s="20"/>
      <c r="I22"/>
      <c r="J22"/>
      <c r="K22"/>
      <c r="L22"/>
      <c r="M22"/>
      <c r="N22"/>
      <c r="O22"/>
      <c r="P22"/>
    </row>
    <row r="23" spans="2:16" ht="15">
      <c r="B23" s="9"/>
      <c r="C23" s="9"/>
      <c r="D23" s="19" t="s">
        <v>52</v>
      </c>
      <c r="E23" s="13"/>
      <c r="F23" s="13"/>
      <c r="G23"/>
      <c r="H23" s="20" t="s">
        <v>53</v>
      </c>
      <c r="I23"/>
      <c r="J23"/>
      <c r="K23"/>
      <c r="L23"/>
      <c r="M23"/>
      <c r="N23"/>
      <c r="O23"/>
      <c r="P23"/>
    </row>
  </sheetData>
  <mergeCells count="11">
    <mergeCell ref="N8:N9"/>
    <mergeCell ref="B6:B9"/>
    <mergeCell ref="D6:D9"/>
    <mergeCell ref="O6:O9"/>
    <mergeCell ref="E6:N6"/>
    <mergeCell ref="I7:N7"/>
    <mergeCell ref="E7:F8"/>
    <mergeCell ref="G7:H8"/>
    <mergeCell ref="I8:J8"/>
    <mergeCell ref="K8:L8"/>
    <mergeCell ref="M8:M9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9"/>
  <sheetViews>
    <sheetView zoomScale="85" zoomScaleNormal="85" workbookViewId="0" topLeftCell="A13">
      <selection activeCell="K69" sqref="K69"/>
    </sheetView>
  </sheetViews>
  <sheetFormatPr defaultColWidth="9.140625" defaultRowHeight="12.75"/>
  <cols>
    <col min="1" max="1" width="4.00390625" style="0" customWidth="1"/>
    <col min="2" max="2" width="21.7109375" style="0" customWidth="1"/>
    <col min="3" max="3" width="10.28125" style="0" bestFit="1" customWidth="1"/>
    <col min="4" max="4" width="18.8515625" style="0" customWidth="1"/>
    <col min="5" max="5" width="12.140625" style="9" customWidth="1"/>
    <col min="6" max="6" width="5.421875" style="9" customWidth="1"/>
    <col min="7" max="7" width="6.140625" style="9" customWidth="1"/>
    <col min="8" max="8" width="9.421875" style="9" customWidth="1"/>
    <col min="9" max="9" width="5.140625" style="9" customWidth="1"/>
    <col min="10" max="10" width="6.7109375" style="9" customWidth="1"/>
    <col min="11" max="11" width="8.57421875" style="9" bestFit="1" customWidth="1"/>
    <col min="12" max="12" width="5.421875" style="9" customWidth="1"/>
    <col min="13" max="13" width="6.140625" style="9" customWidth="1"/>
    <col min="14" max="14" width="9.140625" style="9" customWidth="1"/>
    <col min="15" max="15" width="5.28125" style="9" customWidth="1"/>
    <col min="16" max="16" width="6.28125" style="9" customWidth="1"/>
    <col min="17" max="17" width="7.421875" style="9" customWidth="1"/>
    <col min="18" max="18" width="5.421875" style="9" customWidth="1"/>
    <col min="19" max="19" width="6.28125" style="9" customWidth="1"/>
    <col min="20" max="20" width="7.8515625" style="9" customWidth="1"/>
    <col min="21" max="21" width="5.140625" style="9" customWidth="1"/>
    <col min="22" max="22" width="6.28125" style="9" customWidth="1"/>
    <col min="23" max="23" width="9.28125" style="9" bestFit="1" customWidth="1"/>
    <col min="24" max="24" width="5.140625" style="9" customWidth="1"/>
    <col min="25" max="25" width="6.28125" style="9" customWidth="1"/>
    <col min="26" max="26" width="6.8515625" style="9" customWidth="1"/>
  </cols>
  <sheetData>
    <row r="1" spans="1:26" s="17" customFormat="1" ht="12.75">
      <c r="A1" s="115"/>
      <c r="E1" s="115"/>
      <c r="F1" s="115"/>
      <c r="G1" s="115"/>
      <c r="H1" s="115"/>
      <c r="I1" s="116" t="s">
        <v>35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s="17" customFormat="1" ht="12.75">
      <c r="A2" s="115"/>
      <c r="E2" s="115"/>
      <c r="F2" s="115"/>
      <c r="G2" s="115"/>
      <c r="H2" s="115"/>
      <c r="I2" s="116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s="17" customFormat="1" ht="12.75">
      <c r="A3" s="115"/>
      <c r="E3" s="115"/>
      <c r="F3" s="115"/>
      <c r="G3" s="115"/>
      <c r="H3" s="115"/>
      <c r="I3" s="116" t="s">
        <v>358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7" t="s">
        <v>36</v>
      </c>
    </row>
    <row r="4" spans="1:26" s="17" customFormat="1" ht="51">
      <c r="A4" s="14" t="s">
        <v>0</v>
      </c>
      <c r="B4" s="14" t="s">
        <v>24</v>
      </c>
      <c r="C4" s="14" t="s">
        <v>25</v>
      </c>
      <c r="D4" s="14" t="s">
        <v>1</v>
      </c>
      <c r="E4" s="14" t="s">
        <v>30</v>
      </c>
      <c r="F4" s="14" t="s">
        <v>5</v>
      </c>
      <c r="G4" s="14" t="s">
        <v>0</v>
      </c>
      <c r="H4" s="14" t="s">
        <v>27</v>
      </c>
      <c r="I4" s="14" t="s">
        <v>5</v>
      </c>
      <c r="J4" s="14" t="s">
        <v>0</v>
      </c>
      <c r="K4" s="14" t="s">
        <v>31</v>
      </c>
      <c r="L4" s="14" t="s">
        <v>5</v>
      </c>
      <c r="M4" s="14" t="s">
        <v>0</v>
      </c>
      <c r="N4" s="14" t="s">
        <v>28</v>
      </c>
      <c r="O4" s="14" t="s">
        <v>5</v>
      </c>
      <c r="P4" s="14" t="s">
        <v>0</v>
      </c>
      <c r="Q4" s="14" t="s">
        <v>29</v>
      </c>
      <c r="R4" s="14" t="s">
        <v>5</v>
      </c>
      <c r="S4" s="14" t="s">
        <v>0</v>
      </c>
      <c r="T4" s="14" t="s">
        <v>32</v>
      </c>
      <c r="U4" s="14" t="s">
        <v>5</v>
      </c>
      <c r="V4" s="14" t="s">
        <v>0</v>
      </c>
      <c r="W4" s="14" t="s">
        <v>33</v>
      </c>
      <c r="X4" s="14" t="s">
        <v>5</v>
      </c>
      <c r="Y4" s="14" t="s">
        <v>0</v>
      </c>
      <c r="Z4" s="14" t="s">
        <v>34</v>
      </c>
    </row>
    <row r="5" spans="1:26" s="17" customFormat="1" ht="12.75">
      <c r="A5" s="31">
        <v>1</v>
      </c>
      <c r="B5" s="35" t="s">
        <v>102</v>
      </c>
      <c r="C5" s="36">
        <v>35418</v>
      </c>
      <c r="D5" s="28" t="s">
        <v>14</v>
      </c>
      <c r="E5" s="10">
        <v>40</v>
      </c>
      <c r="F5" s="10">
        <v>20</v>
      </c>
      <c r="G5" s="10">
        <v>31</v>
      </c>
      <c r="H5" s="37" t="s">
        <v>162</v>
      </c>
      <c r="I5" s="10">
        <v>95</v>
      </c>
      <c r="J5" s="10">
        <v>7</v>
      </c>
      <c r="K5" s="37" t="s">
        <v>193</v>
      </c>
      <c r="L5" s="10">
        <v>24</v>
      </c>
      <c r="M5" s="10">
        <v>16</v>
      </c>
      <c r="N5" s="37" t="s">
        <v>187</v>
      </c>
      <c r="O5" s="10">
        <v>46</v>
      </c>
      <c r="P5" s="10">
        <v>8</v>
      </c>
      <c r="Q5" s="10" t="s">
        <v>344</v>
      </c>
      <c r="R5" s="10">
        <v>63</v>
      </c>
      <c r="S5" s="39">
        <v>1</v>
      </c>
      <c r="T5" s="37" t="s">
        <v>241</v>
      </c>
      <c r="U5" s="10">
        <v>50</v>
      </c>
      <c r="V5" s="10">
        <v>8</v>
      </c>
      <c r="W5" s="10">
        <v>20</v>
      </c>
      <c r="X5" s="10">
        <v>50</v>
      </c>
      <c r="Y5" s="10">
        <v>9</v>
      </c>
      <c r="Z5" s="10">
        <f aca="true" t="shared" si="0" ref="Z5:Z36">SUM(F5,I5,L5,O5,R5,U5,X5)</f>
        <v>348</v>
      </c>
    </row>
    <row r="6" spans="1:26" s="17" customFormat="1" ht="12.75">
      <c r="A6" s="31">
        <v>2</v>
      </c>
      <c r="B6" s="29" t="s">
        <v>113</v>
      </c>
      <c r="C6" s="32">
        <v>35599</v>
      </c>
      <c r="D6" s="28" t="s">
        <v>17</v>
      </c>
      <c r="E6" s="10">
        <v>46</v>
      </c>
      <c r="F6" s="10">
        <v>23</v>
      </c>
      <c r="G6" s="39">
        <v>2</v>
      </c>
      <c r="H6" s="37" t="s">
        <v>175</v>
      </c>
      <c r="I6" s="10">
        <v>60</v>
      </c>
      <c r="J6" s="10">
        <v>17</v>
      </c>
      <c r="K6" s="37" t="s">
        <v>263</v>
      </c>
      <c r="L6" s="10">
        <v>46</v>
      </c>
      <c r="M6" s="39">
        <v>1</v>
      </c>
      <c r="N6" s="37" t="s">
        <v>222</v>
      </c>
      <c r="O6" s="10">
        <v>50</v>
      </c>
      <c r="P6" s="39">
        <v>2</v>
      </c>
      <c r="Q6" s="10" t="s">
        <v>276</v>
      </c>
      <c r="R6" s="10">
        <v>46</v>
      </c>
      <c r="S6" s="10">
        <v>6</v>
      </c>
      <c r="T6" s="37" t="s">
        <v>288</v>
      </c>
      <c r="U6" s="10">
        <v>54</v>
      </c>
      <c r="V6" s="39">
        <v>2</v>
      </c>
      <c r="W6" s="10">
        <v>26</v>
      </c>
      <c r="X6" s="10">
        <v>62</v>
      </c>
      <c r="Y6" s="39">
        <v>2</v>
      </c>
      <c r="Z6" s="10">
        <f t="shared" si="0"/>
        <v>341</v>
      </c>
    </row>
    <row r="7" spans="1:26" s="17" customFormat="1" ht="12.75">
      <c r="A7" s="31">
        <v>3</v>
      </c>
      <c r="B7" s="41" t="s">
        <v>81</v>
      </c>
      <c r="C7" s="34">
        <v>35115</v>
      </c>
      <c r="D7" s="28" t="s">
        <v>20</v>
      </c>
      <c r="E7" s="10">
        <v>44</v>
      </c>
      <c r="F7" s="10">
        <v>22</v>
      </c>
      <c r="G7" s="10">
        <v>8</v>
      </c>
      <c r="H7" s="37" t="s">
        <v>141</v>
      </c>
      <c r="I7" s="10">
        <v>98</v>
      </c>
      <c r="J7" s="10">
        <v>4</v>
      </c>
      <c r="K7" s="37" t="s">
        <v>295</v>
      </c>
      <c r="L7" s="10">
        <v>21</v>
      </c>
      <c r="M7" s="10">
        <v>20</v>
      </c>
      <c r="N7" s="37" t="s">
        <v>186</v>
      </c>
      <c r="O7" s="10">
        <v>48</v>
      </c>
      <c r="P7" s="39">
        <v>3</v>
      </c>
      <c r="Q7" s="10" t="s">
        <v>311</v>
      </c>
      <c r="R7" s="10">
        <v>39</v>
      </c>
      <c r="S7" s="10">
        <v>10</v>
      </c>
      <c r="T7" s="37" t="s">
        <v>241</v>
      </c>
      <c r="U7" s="10">
        <v>50</v>
      </c>
      <c r="V7" s="10">
        <v>8</v>
      </c>
      <c r="W7" s="10">
        <v>24</v>
      </c>
      <c r="X7" s="10">
        <v>58</v>
      </c>
      <c r="Y7" s="39">
        <v>3</v>
      </c>
      <c r="Z7" s="10">
        <f t="shared" si="0"/>
        <v>336</v>
      </c>
    </row>
    <row r="8" spans="1:26" s="17" customFormat="1" ht="12.75">
      <c r="A8" s="31">
        <v>4</v>
      </c>
      <c r="B8" s="33" t="s">
        <v>80</v>
      </c>
      <c r="C8" s="34">
        <v>35086</v>
      </c>
      <c r="D8" s="28" t="s">
        <v>20</v>
      </c>
      <c r="E8" s="10">
        <v>48</v>
      </c>
      <c r="F8" s="10">
        <v>24</v>
      </c>
      <c r="G8" s="39">
        <v>1</v>
      </c>
      <c r="H8" s="37" t="s">
        <v>140</v>
      </c>
      <c r="I8" s="10">
        <v>64</v>
      </c>
      <c r="J8" s="10">
        <v>13</v>
      </c>
      <c r="K8" s="37" t="s">
        <v>294</v>
      </c>
      <c r="L8" s="10">
        <v>25</v>
      </c>
      <c r="M8" s="10">
        <v>13</v>
      </c>
      <c r="N8" s="37" t="s">
        <v>187</v>
      </c>
      <c r="O8" s="10">
        <v>46</v>
      </c>
      <c r="P8" s="10">
        <v>8</v>
      </c>
      <c r="Q8" s="10" t="s">
        <v>310</v>
      </c>
      <c r="R8" s="10">
        <v>56</v>
      </c>
      <c r="S8" s="39">
        <v>3</v>
      </c>
      <c r="T8" s="37" t="s">
        <v>280</v>
      </c>
      <c r="U8" s="10">
        <v>44</v>
      </c>
      <c r="V8" s="10">
        <v>20</v>
      </c>
      <c r="W8" s="10">
        <v>17</v>
      </c>
      <c r="X8" s="10">
        <v>44</v>
      </c>
      <c r="Y8" s="10">
        <v>15</v>
      </c>
      <c r="Z8" s="10">
        <f t="shared" si="0"/>
        <v>303</v>
      </c>
    </row>
    <row r="9" spans="1:26" s="17" customFormat="1" ht="12.75">
      <c r="A9" s="31">
        <v>5</v>
      </c>
      <c r="B9" s="33" t="s">
        <v>88</v>
      </c>
      <c r="C9" s="34">
        <v>35930</v>
      </c>
      <c r="D9" s="28" t="s">
        <v>20</v>
      </c>
      <c r="E9" s="10">
        <v>40</v>
      </c>
      <c r="F9" s="10">
        <v>20</v>
      </c>
      <c r="G9" s="10">
        <v>31</v>
      </c>
      <c r="H9" s="37" t="s">
        <v>148</v>
      </c>
      <c r="I9" s="10">
        <v>100</v>
      </c>
      <c r="J9" s="39">
        <v>2</v>
      </c>
      <c r="K9" s="37" t="s">
        <v>300</v>
      </c>
      <c r="L9" s="10">
        <v>26</v>
      </c>
      <c r="M9" s="10">
        <v>12</v>
      </c>
      <c r="N9" s="37" t="s">
        <v>190</v>
      </c>
      <c r="O9" s="10">
        <v>30</v>
      </c>
      <c r="P9" s="10">
        <v>31</v>
      </c>
      <c r="Q9" s="10" t="s">
        <v>318</v>
      </c>
      <c r="R9" s="10">
        <v>33</v>
      </c>
      <c r="S9" s="10">
        <v>15</v>
      </c>
      <c r="T9" s="37" t="s">
        <v>284</v>
      </c>
      <c r="U9" s="10">
        <v>38</v>
      </c>
      <c r="V9" s="10">
        <v>39</v>
      </c>
      <c r="W9" s="10">
        <v>22</v>
      </c>
      <c r="X9" s="10">
        <v>54</v>
      </c>
      <c r="Y9" s="10">
        <v>5</v>
      </c>
      <c r="Z9" s="10">
        <f t="shared" si="0"/>
        <v>301</v>
      </c>
    </row>
    <row r="10" spans="1:26" s="17" customFormat="1" ht="12.75">
      <c r="A10" s="31">
        <v>6</v>
      </c>
      <c r="B10" s="29" t="s">
        <v>105</v>
      </c>
      <c r="C10" s="32">
        <v>35306</v>
      </c>
      <c r="D10" s="28" t="s">
        <v>17</v>
      </c>
      <c r="E10" s="10">
        <v>44</v>
      </c>
      <c r="F10" s="10">
        <v>22</v>
      </c>
      <c r="G10" s="10">
        <v>8</v>
      </c>
      <c r="H10" s="37" t="s">
        <v>168</v>
      </c>
      <c r="I10" s="10">
        <v>44</v>
      </c>
      <c r="J10" s="10">
        <v>36</v>
      </c>
      <c r="K10" s="37" t="s">
        <v>259</v>
      </c>
      <c r="L10" s="10">
        <v>24</v>
      </c>
      <c r="M10" s="10">
        <v>15</v>
      </c>
      <c r="N10" s="37" t="s">
        <v>185</v>
      </c>
      <c r="O10" s="10">
        <v>36</v>
      </c>
      <c r="P10" s="10">
        <v>20</v>
      </c>
      <c r="Q10" s="10" t="s">
        <v>268</v>
      </c>
      <c r="R10" s="10">
        <v>52</v>
      </c>
      <c r="S10" s="10">
        <v>4</v>
      </c>
      <c r="T10" s="37" t="s">
        <v>248</v>
      </c>
      <c r="U10" s="10">
        <v>41</v>
      </c>
      <c r="V10" s="10">
        <v>31</v>
      </c>
      <c r="W10" s="10">
        <v>34</v>
      </c>
      <c r="X10" s="10">
        <v>78</v>
      </c>
      <c r="Y10" s="39">
        <v>1</v>
      </c>
      <c r="Z10" s="10">
        <f t="shared" si="0"/>
        <v>297</v>
      </c>
    </row>
    <row r="11" spans="1:26" s="17" customFormat="1" ht="12.75">
      <c r="A11" s="31">
        <v>7</v>
      </c>
      <c r="B11" s="29" t="s">
        <v>109</v>
      </c>
      <c r="C11" s="32">
        <v>35612</v>
      </c>
      <c r="D11" s="28" t="s">
        <v>17</v>
      </c>
      <c r="E11" s="10">
        <v>38</v>
      </c>
      <c r="F11" s="10">
        <v>19</v>
      </c>
      <c r="G11" s="10">
        <v>45</v>
      </c>
      <c r="H11" s="37" t="s">
        <v>171</v>
      </c>
      <c r="I11" s="10">
        <v>100</v>
      </c>
      <c r="J11" s="39">
        <v>1</v>
      </c>
      <c r="K11" s="37" t="s">
        <v>260</v>
      </c>
      <c r="L11" s="10">
        <v>29</v>
      </c>
      <c r="M11" s="10">
        <v>10</v>
      </c>
      <c r="N11" s="37" t="s">
        <v>199</v>
      </c>
      <c r="O11" s="10">
        <v>42</v>
      </c>
      <c r="P11" s="10">
        <v>15</v>
      </c>
      <c r="Q11" s="10" t="s">
        <v>272</v>
      </c>
      <c r="R11" s="10">
        <v>45</v>
      </c>
      <c r="S11" s="10">
        <v>7</v>
      </c>
      <c r="T11" s="37" t="s">
        <v>247</v>
      </c>
      <c r="U11" s="10">
        <v>39</v>
      </c>
      <c r="V11" s="10">
        <v>38</v>
      </c>
      <c r="W11" s="10">
        <v>8</v>
      </c>
      <c r="X11" s="10">
        <v>22</v>
      </c>
      <c r="Y11" s="10">
        <v>48</v>
      </c>
      <c r="Z11" s="10">
        <f t="shared" si="0"/>
        <v>296</v>
      </c>
    </row>
    <row r="12" spans="1:26" s="17" customFormat="1" ht="12.75">
      <c r="A12" s="31">
        <v>8</v>
      </c>
      <c r="B12" s="41" t="s">
        <v>89</v>
      </c>
      <c r="C12" s="34">
        <v>35766</v>
      </c>
      <c r="D12" s="28" t="s">
        <v>20</v>
      </c>
      <c r="E12" s="10">
        <v>45</v>
      </c>
      <c r="F12" s="10">
        <v>22</v>
      </c>
      <c r="G12" s="10">
        <v>5</v>
      </c>
      <c r="H12" s="37" t="s">
        <v>149</v>
      </c>
      <c r="I12" s="10">
        <v>48</v>
      </c>
      <c r="J12" s="10">
        <v>31</v>
      </c>
      <c r="K12" s="37" t="s">
        <v>301</v>
      </c>
      <c r="L12" s="10">
        <v>23</v>
      </c>
      <c r="M12" s="10">
        <v>17</v>
      </c>
      <c r="N12" s="37" t="s">
        <v>186</v>
      </c>
      <c r="O12" s="10">
        <v>48</v>
      </c>
      <c r="P12" s="39">
        <v>3</v>
      </c>
      <c r="Q12" s="10" t="s">
        <v>319</v>
      </c>
      <c r="R12" s="10">
        <v>46</v>
      </c>
      <c r="S12" s="10">
        <v>21</v>
      </c>
      <c r="T12" s="37" t="s">
        <v>255</v>
      </c>
      <c r="U12" s="10">
        <v>45</v>
      </c>
      <c r="V12" s="10">
        <v>16</v>
      </c>
      <c r="W12" s="10">
        <v>23</v>
      </c>
      <c r="X12" s="10">
        <v>57</v>
      </c>
      <c r="Y12" s="10">
        <v>4</v>
      </c>
      <c r="Z12" s="10">
        <f t="shared" si="0"/>
        <v>289</v>
      </c>
    </row>
    <row r="13" spans="1:26" s="17" customFormat="1" ht="12.75">
      <c r="A13" s="31">
        <v>9</v>
      </c>
      <c r="B13" s="29" t="s">
        <v>97</v>
      </c>
      <c r="C13" s="30">
        <v>1998</v>
      </c>
      <c r="D13" s="28" t="s">
        <v>15</v>
      </c>
      <c r="E13" s="10">
        <v>39</v>
      </c>
      <c r="F13" s="10">
        <v>19</v>
      </c>
      <c r="G13" s="10">
        <v>38</v>
      </c>
      <c r="H13" s="37" t="s">
        <v>157</v>
      </c>
      <c r="I13" s="10">
        <v>53</v>
      </c>
      <c r="J13" s="10">
        <v>23</v>
      </c>
      <c r="K13" s="37" t="s">
        <v>210</v>
      </c>
      <c r="L13" s="10">
        <v>36</v>
      </c>
      <c r="M13" s="39">
        <v>3</v>
      </c>
      <c r="N13" s="37" t="s">
        <v>199</v>
      </c>
      <c r="O13" s="10">
        <v>42</v>
      </c>
      <c r="P13" s="10">
        <v>15</v>
      </c>
      <c r="Q13" s="10" t="s">
        <v>327</v>
      </c>
      <c r="R13" s="10">
        <v>47</v>
      </c>
      <c r="S13" s="10">
        <v>5</v>
      </c>
      <c r="T13" s="37" t="s">
        <v>241</v>
      </c>
      <c r="U13" s="10">
        <v>50</v>
      </c>
      <c r="V13" s="10">
        <v>8</v>
      </c>
      <c r="W13" s="10">
        <v>15</v>
      </c>
      <c r="X13" s="10">
        <v>40</v>
      </c>
      <c r="Y13" s="10">
        <v>24</v>
      </c>
      <c r="Z13" s="10">
        <f t="shared" si="0"/>
        <v>287</v>
      </c>
    </row>
    <row r="14" spans="1:26" s="17" customFormat="1" ht="12.75">
      <c r="A14" s="31">
        <v>10</v>
      </c>
      <c r="B14" s="29" t="s">
        <v>110</v>
      </c>
      <c r="C14" s="32">
        <v>35233</v>
      </c>
      <c r="D14" s="28" t="s">
        <v>17</v>
      </c>
      <c r="E14" s="10">
        <v>35</v>
      </c>
      <c r="F14" s="10">
        <v>17</v>
      </c>
      <c r="G14" s="10">
        <v>52</v>
      </c>
      <c r="H14" s="37" t="s">
        <v>172</v>
      </c>
      <c r="I14" s="10">
        <v>98</v>
      </c>
      <c r="J14" s="10">
        <v>5</v>
      </c>
      <c r="K14" s="37" t="s">
        <v>261</v>
      </c>
      <c r="L14" s="10">
        <v>26</v>
      </c>
      <c r="M14" s="10">
        <v>11</v>
      </c>
      <c r="N14" s="37" t="s">
        <v>220</v>
      </c>
      <c r="O14" s="10">
        <v>32</v>
      </c>
      <c r="P14" s="10">
        <v>27</v>
      </c>
      <c r="Q14" s="10" t="s">
        <v>273</v>
      </c>
      <c r="R14" s="10">
        <v>38</v>
      </c>
      <c r="S14" s="10">
        <v>12</v>
      </c>
      <c r="T14" s="37" t="s">
        <v>286</v>
      </c>
      <c r="U14" s="10">
        <v>45</v>
      </c>
      <c r="V14" s="10">
        <v>14</v>
      </c>
      <c r="W14" s="10">
        <v>8</v>
      </c>
      <c r="X14" s="10">
        <v>22</v>
      </c>
      <c r="Y14" s="10">
        <v>48</v>
      </c>
      <c r="Z14" s="10">
        <f t="shared" si="0"/>
        <v>278</v>
      </c>
    </row>
    <row r="15" spans="1:26" s="17" customFormat="1" ht="12.75">
      <c r="A15" s="31">
        <v>11</v>
      </c>
      <c r="B15" s="29" t="s">
        <v>111</v>
      </c>
      <c r="C15" s="32">
        <v>35724</v>
      </c>
      <c r="D15" s="28" t="s">
        <v>17</v>
      </c>
      <c r="E15" s="10">
        <v>28</v>
      </c>
      <c r="F15" s="10">
        <v>14</v>
      </c>
      <c r="G15" s="10">
        <v>57</v>
      </c>
      <c r="H15" s="37" t="s">
        <v>173</v>
      </c>
      <c r="I15" s="10">
        <v>98</v>
      </c>
      <c r="J15" s="39">
        <v>3</v>
      </c>
      <c r="K15" s="37" t="s">
        <v>217</v>
      </c>
      <c r="L15" s="10">
        <v>22</v>
      </c>
      <c r="M15" s="10">
        <v>18</v>
      </c>
      <c r="N15" s="37" t="s">
        <v>203</v>
      </c>
      <c r="O15" s="10">
        <v>24</v>
      </c>
      <c r="P15" s="10">
        <v>39</v>
      </c>
      <c r="Q15" s="10" t="s">
        <v>274</v>
      </c>
      <c r="R15" s="10">
        <v>27</v>
      </c>
      <c r="S15" s="10">
        <v>26</v>
      </c>
      <c r="T15" s="37" t="s">
        <v>287</v>
      </c>
      <c r="U15" s="10">
        <v>50</v>
      </c>
      <c r="V15" s="10">
        <v>5</v>
      </c>
      <c r="W15" s="10">
        <v>15</v>
      </c>
      <c r="X15" s="10">
        <v>40</v>
      </c>
      <c r="Y15" s="10">
        <v>24</v>
      </c>
      <c r="Z15" s="10">
        <f t="shared" si="0"/>
        <v>275</v>
      </c>
    </row>
    <row r="16" spans="1:26" s="17" customFormat="1" ht="12.75">
      <c r="A16" s="31">
        <v>12</v>
      </c>
      <c r="B16" s="29" t="s">
        <v>107</v>
      </c>
      <c r="C16" s="32">
        <v>35275</v>
      </c>
      <c r="D16" s="28" t="s">
        <v>17</v>
      </c>
      <c r="E16" s="10">
        <v>41</v>
      </c>
      <c r="F16" s="10">
        <v>20</v>
      </c>
      <c r="G16" s="10">
        <v>27</v>
      </c>
      <c r="H16" s="37" t="s">
        <v>170</v>
      </c>
      <c r="I16" s="10">
        <v>90</v>
      </c>
      <c r="J16" s="10">
        <v>10</v>
      </c>
      <c r="K16" s="37" t="s">
        <v>212</v>
      </c>
      <c r="L16" s="10">
        <v>11</v>
      </c>
      <c r="M16" s="10">
        <v>37</v>
      </c>
      <c r="N16" s="37" t="s">
        <v>190</v>
      </c>
      <c r="O16" s="10">
        <v>30</v>
      </c>
      <c r="P16" s="10">
        <v>31</v>
      </c>
      <c r="Q16" s="10" t="s">
        <v>270</v>
      </c>
      <c r="R16" s="10">
        <v>37</v>
      </c>
      <c r="S16" s="10">
        <v>13</v>
      </c>
      <c r="T16" s="37" t="s">
        <v>255</v>
      </c>
      <c r="U16" s="10">
        <v>45</v>
      </c>
      <c r="V16" s="10">
        <v>16</v>
      </c>
      <c r="W16" s="10">
        <v>15</v>
      </c>
      <c r="X16" s="10">
        <v>40</v>
      </c>
      <c r="Y16" s="10">
        <v>24</v>
      </c>
      <c r="Z16" s="10">
        <f t="shared" si="0"/>
        <v>273</v>
      </c>
    </row>
    <row r="17" spans="1:26" s="17" customFormat="1" ht="12.75">
      <c r="A17" s="31">
        <v>13</v>
      </c>
      <c r="B17" s="29" t="s">
        <v>78</v>
      </c>
      <c r="C17" s="32">
        <v>35257</v>
      </c>
      <c r="D17" s="28" t="s">
        <v>19</v>
      </c>
      <c r="E17" s="10">
        <v>44</v>
      </c>
      <c r="F17" s="10">
        <v>22</v>
      </c>
      <c r="G17" s="10">
        <v>8</v>
      </c>
      <c r="H17" s="37" t="s">
        <v>138</v>
      </c>
      <c r="I17" s="10">
        <v>63</v>
      </c>
      <c r="J17" s="10">
        <v>14</v>
      </c>
      <c r="K17" s="37" t="s">
        <v>308</v>
      </c>
      <c r="L17" s="10">
        <v>4</v>
      </c>
      <c r="M17" s="10">
        <v>52</v>
      </c>
      <c r="N17" s="37" t="s">
        <v>187</v>
      </c>
      <c r="O17" s="10">
        <v>46</v>
      </c>
      <c r="P17" s="10">
        <v>8</v>
      </c>
      <c r="Q17" s="10" t="s">
        <v>337</v>
      </c>
      <c r="R17" s="10">
        <v>29</v>
      </c>
      <c r="S17" s="10">
        <v>22</v>
      </c>
      <c r="T17" s="37" t="s">
        <v>292</v>
      </c>
      <c r="U17" s="10">
        <v>47</v>
      </c>
      <c r="V17" s="10">
        <v>12</v>
      </c>
      <c r="W17" s="10">
        <v>22</v>
      </c>
      <c r="X17" s="10">
        <v>54</v>
      </c>
      <c r="Y17" s="10">
        <v>5</v>
      </c>
      <c r="Z17" s="10">
        <f t="shared" si="0"/>
        <v>265</v>
      </c>
    </row>
    <row r="18" spans="1:26" s="17" customFormat="1" ht="12.75">
      <c r="A18" s="31">
        <v>13</v>
      </c>
      <c r="B18" s="29" t="s">
        <v>114</v>
      </c>
      <c r="C18" s="32">
        <v>35880</v>
      </c>
      <c r="D18" s="28" t="s">
        <v>17</v>
      </c>
      <c r="E18" s="10">
        <v>39</v>
      </c>
      <c r="F18" s="10">
        <v>19</v>
      </c>
      <c r="G18" s="10">
        <v>38</v>
      </c>
      <c r="H18" s="37" t="s">
        <v>176</v>
      </c>
      <c r="I18" s="10">
        <v>91</v>
      </c>
      <c r="J18" s="10">
        <v>9</v>
      </c>
      <c r="K18" s="37" t="s">
        <v>197</v>
      </c>
      <c r="L18" s="10">
        <v>10</v>
      </c>
      <c r="M18" s="10">
        <v>41</v>
      </c>
      <c r="N18" s="37" t="s">
        <v>184</v>
      </c>
      <c r="O18" s="10">
        <v>34</v>
      </c>
      <c r="P18" s="10">
        <v>23</v>
      </c>
      <c r="Q18" s="10" t="s">
        <v>277</v>
      </c>
      <c r="R18" s="10">
        <v>27</v>
      </c>
      <c r="S18" s="10">
        <v>25</v>
      </c>
      <c r="T18" s="37" t="s">
        <v>283</v>
      </c>
      <c r="U18" s="10">
        <v>42</v>
      </c>
      <c r="V18" s="10">
        <v>28</v>
      </c>
      <c r="W18" s="10">
        <v>16</v>
      </c>
      <c r="X18" s="10">
        <v>42</v>
      </c>
      <c r="Y18" s="10">
        <v>20</v>
      </c>
      <c r="Z18" s="10">
        <f t="shared" si="0"/>
        <v>265</v>
      </c>
    </row>
    <row r="19" spans="1:26" s="17" customFormat="1" ht="12.75">
      <c r="A19" s="31">
        <v>15</v>
      </c>
      <c r="B19" s="40" t="s">
        <v>103</v>
      </c>
      <c r="C19" s="36">
        <v>35359</v>
      </c>
      <c r="D19" s="28" t="s">
        <v>14</v>
      </c>
      <c r="E19" s="10">
        <v>40</v>
      </c>
      <c r="F19" s="10">
        <v>20</v>
      </c>
      <c r="G19" s="10">
        <v>31</v>
      </c>
      <c r="H19" s="37" t="s">
        <v>166</v>
      </c>
      <c r="I19" s="10">
        <v>68</v>
      </c>
      <c r="J19" s="10">
        <v>11</v>
      </c>
      <c r="K19" s="37" t="s">
        <v>198</v>
      </c>
      <c r="L19" s="10">
        <v>12</v>
      </c>
      <c r="M19" s="10">
        <v>34</v>
      </c>
      <c r="N19" s="37" t="s">
        <v>186</v>
      </c>
      <c r="O19" s="10">
        <v>48</v>
      </c>
      <c r="P19" s="39">
        <v>3</v>
      </c>
      <c r="Q19" s="10" t="s">
        <v>346</v>
      </c>
      <c r="R19" s="10">
        <v>35</v>
      </c>
      <c r="S19" s="10">
        <v>14</v>
      </c>
      <c r="T19" s="37" t="s">
        <v>234</v>
      </c>
      <c r="U19" s="10">
        <v>43</v>
      </c>
      <c r="V19" s="10">
        <v>26</v>
      </c>
      <c r="W19" s="10">
        <v>13</v>
      </c>
      <c r="X19" s="10">
        <v>36</v>
      </c>
      <c r="Y19" s="10">
        <v>32</v>
      </c>
      <c r="Z19" s="10">
        <f t="shared" si="0"/>
        <v>262</v>
      </c>
    </row>
    <row r="20" spans="1:26" s="17" customFormat="1" ht="12.75">
      <c r="A20" s="31">
        <v>16</v>
      </c>
      <c r="B20" s="29" t="s">
        <v>74</v>
      </c>
      <c r="C20" s="32">
        <v>35580</v>
      </c>
      <c r="D20" s="28" t="s">
        <v>19</v>
      </c>
      <c r="E20" s="10">
        <v>44</v>
      </c>
      <c r="F20" s="10">
        <v>22</v>
      </c>
      <c r="G20" s="10">
        <v>8</v>
      </c>
      <c r="H20" s="37" t="s">
        <v>134</v>
      </c>
      <c r="I20" s="10">
        <v>46</v>
      </c>
      <c r="J20" s="10">
        <v>32</v>
      </c>
      <c r="K20" s="37" t="s">
        <v>304</v>
      </c>
      <c r="L20" s="10">
        <v>32</v>
      </c>
      <c r="M20" s="10">
        <v>5</v>
      </c>
      <c r="N20" s="37" t="s">
        <v>187</v>
      </c>
      <c r="O20" s="10">
        <v>46</v>
      </c>
      <c r="P20" s="10">
        <v>8</v>
      </c>
      <c r="Q20" s="10" t="s">
        <v>328</v>
      </c>
      <c r="R20" s="10">
        <v>23</v>
      </c>
      <c r="S20" s="10">
        <v>31</v>
      </c>
      <c r="T20" s="37" t="s">
        <v>286</v>
      </c>
      <c r="U20" s="10">
        <v>45</v>
      </c>
      <c r="V20" s="10">
        <v>14</v>
      </c>
      <c r="W20" s="10">
        <v>17</v>
      </c>
      <c r="X20" s="10">
        <v>44</v>
      </c>
      <c r="Y20" s="10">
        <v>15</v>
      </c>
      <c r="Z20" s="10">
        <f t="shared" si="0"/>
        <v>258</v>
      </c>
    </row>
    <row r="21" spans="1:26" s="17" customFormat="1" ht="12.75">
      <c r="A21" s="31">
        <v>17</v>
      </c>
      <c r="B21" s="29" t="s">
        <v>77</v>
      </c>
      <c r="C21" s="32">
        <v>35281</v>
      </c>
      <c r="D21" s="28" t="s">
        <v>19</v>
      </c>
      <c r="E21" s="10">
        <v>41</v>
      </c>
      <c r="F21" s="10">
        <v>20</v>
      </c>
      <c r="G21" s="10">
        <v>27</v>
      </c>
      <c r="H21" s="37" t="s">
        <v>137</v>
      </c>
      <c r="I21" s="10">
        <v>43</v>
      </c>
      <c r="J21" s="10">
        <v>41</v>
      </c>
      <c r="K21" s="37" t="s">
        <v>307</v>
      </c>
      <c r="L21" s="10">
        <v>30</v>
      </c>
      <c r="M21" s="10">
        <v>8</v>
      </c>
      <c r="N21" s="37" t="s">
        <v>189</v>
      </c>
      <c r="O21" s="10">
        <v>52</v>
      </c>
      <c r="P21" s="39">
        <v>1</v>
      </c>
      <c r="Q21" s="10" t="s">
        <v>336</v>
      </c>
      <c r="R21" s="10">
        <v>14</v>
      </c>
      <c r="S21" s="10">
        <v>48</v>
      </c>
      <c r="T21" s="37" t="s">
        <v>291</v>
      </c>
      <c r="U21" s="10">
        <v>52</v>
      </c>
      <c r="V21" s="39">
        <v>3</v>
      </c>
      <c r="W21" s="10">
        <v>17</v>
      </c>
      <c r="X21" s="10">
        <v>44</v>
      </c>
      <c r="Y21" s="10">
        <v>15</v>
      </c>
      <c r="Z21" s="10">
        <f t="shared" si="0"/>
        <v>255</v>
      </c>
    </row>
    <row r="22" spans="1:26" s="17" customFormat="1" ht="12.75">
      <c r="A22" s="31">
        <v>18</v>
      </c>
      <c r="B22" s="33" t="s">
        <v>86</v>
      </c>
      <c r="C22" s="34">
        <v>35507</v>
      </c>
      <c r="D22" s="28" t="s">
        <v>20</v>
      </c>
      <c r="E22" s="10">
        <v>43</v>
      </c>
      <c r="F22" s="10">
        <v>21</v>
      </c>
      <c r="G22" s="10">
        <v>19</v>
      </c>
      <c r="H22" s="37" t="s">
        <v>146</v>
      </c>
      <c r="I22" s="10">
        <v>95</v>
      </c>
      <c r="J22" s="10">
        <v>6</v>
      </c>
      <c r="K22" s="37" t="s">
        <v>198</v>
      </c>
      <c r="L22" s="10">
        <v>12</v>
      </c>
      <c r="M22" s="10">
        <v>34</v>
      </c>
      <c r="N22" s="37" t="s">
        <v>220</v>
      </c>
      <c r="O22" s="10">
        <v>32</v>
      </c>
      <c r="P22" s="10">
        <v>27</v>
      </c>
      <c r="Q22" s="10" t="s">
        <v>316</v>
      </c>
      <c r="R22" s="10">
        <v>19</v>
      </c>
      <c r="S22" s="10">
        <v>35</v>
      </c>
      <c r="T22" s="37" t="s">
        <v>282</v>
      </c>
      <c r="U22" s="10">
        <v>42</v>
      </c>
      <c r="V22" s="10">
        <v>29</v>
      </c>
      <c r="W22" s="10">
        <v>12</v>
      </c>
      <c r="X22" s="10">
        <v>34</v>
      </c>
      <c r="Y22" s="10">
        <v>35</v>
      </c>
      <c r="Z22" s="10">
        <f t="shared" si="0"/>
        <v>255</v>
      </c>
    </row>
    <row r="23" spans="1:26" s="17" customFormat="1" ht="12.75">
      <c r="A23" s="31">
        <v>19</v>
      </c>
      <c r="B23" s="33" t="s">
        <v>82</v>
      </c>
      <c r="C23" s="34">
        <v>35375</v>
      </c>
      <c r="D23" s="28" t="s">
        <v>20</v>
      </c>
      <c r="E23" s="10">
        <v>36</v>
      </c>
      <c r="F23" s="10">
        <v>18</v>
      </c>
      <c r="G23" s="10">
        <v>51</v>
      </c>
      <c r="H23" s="37" t="s">
        <v>142</v>
      </c>
      <c r="I23" s="10">
        <v>41</v>
      </c>
      <c r="J23" s="10">
        <v>44</v>
      </c>
      <c r="K23" s="37" t="s">
        <v>296</v>
      </c>
      <c r="L23" s="10">
        <v>16</v>
      </c>
      <c r="M23" s="10">
        <v>29</v>
      </c>
      <c r="N23" s="37" t="s">
        <v>184</v>
      </c>
      <c r="O23" s="10">
        <v>34</v>
      </c>
      <c r="P23" s="10">
        <v>23</v>
      </c>
      <c r="Q23" s="10" t="s">
        <v>312</v>
      </c>
      <c r="R23" s="10">
        <v>57</v>
      </c>
      <c r="S23" s="39">
        <v>2</v>
      </c>
      <c r="T23" s="37" t="s">
        <v>257</v>
      </c>
      <c r="U23" s="10">
        <v>44</v>
      </c>
      <c r="V23" s="10">
        <v>22</v>
      </c>
      <c r="W23" s="10">
        <v>17</v>
      </c>
      <c r="X23" s="10">
        <v>44</v>
      </c>
      <c r="Y23" s="10">
        <v>15</v>
      </c>
      <c r="Z23" s="10">
        <f t="shared" si="0"/>
        <v>254</v>
      </c>
    </row>
    <row r="24" spans="1:26" s="17" customFormat="1" ht="12.75">
      <c r="A24" s="31">
        <v>20</v>
      </c>
      <c r="B24" s="29" t="s">
        <v>73</v>
      </c>
      <c r="C24" s="32">
        <v>35312</v>
      </c>
      <c r="D24" s="28" t="s">
        <v>19</v>
      </c>
      <c r="E24" s="10">
        <v>44</v>
      </c>
      <c r="F24" s="10">
        <v>22</v>
      </c>
      <c r="G24" s="10">
        <v>8</v>
      </c>
      <c r="H24" s="37" t="s">
        <v>133</v>
      </c>
      <c r="I24" s="10">
        <v>62</v>
      </c>
      <c r="J24" s="10">
        <v>15</v>
      </c>
      <c r="K24" s="37" t="s">
        <v>303</v>
      </c>
      <c r="L24" s="10">
        <v>19</v>
      </c>
      <c r="M24" s="10">
        <v>21</v>
      </c>
      <c r="N24" s="37" t="s">
        <v>185</v>
      </c>
      <c r="O24" s="10">
        <v>36</v>
      </c>
      <c r="P24" s="10">
        <v>20</v>
      </c>
      <c r="Q24" s="10" t="s">
        <v>333</v>
      </c>
      <c r="R24" s="10">
        <v>29</v>
      </c>
      <c r="S24" s="10">
        <v>24</v>
      </c>
      <c r="T24" s="37" t="s">
        <v>282</v>
      </c>
      <c r="U24" s="10">
        <v>42</v>
      </c>
      <c r="V24" s="10">
        <v>29</v>
      </c>
      <c r="W24" s="10">
        <v>16</v>
      </c>
      <c r="X24" s="10">
        <v>42</v>
      </c>
      <c r="Y24" s="10">
        <v>20</v>
      </c>
      <c r="Z24" s="10">
        <f t="shared" si="0"/>
        <v>252</v>
      </c>
    </row>
    <row r="25" spans="1:26" s="17" customFormat="1" ht="12.75">
      <c r="A25" s="31">
        <v>21</v>
      </c>
      <c r="B25" s="40" t="s">
        <v>72</v>
      </c>
      <c r="C25" s="32">
        <v>35114</v>
      </c>
      <c r="D25" s="28" t="s">
        <v>19</v>
      </c>
      <c r="E25" s="10">
        <v>44</v>
      </c>
      <c r="F25" s="10">
        <v>22</v>
      </c>
      <c r="G25" s="10">
        <v>8</v>
      </c>
      <c r="H25" s="37" t="s">
        <v>132</v>
      </c>
      <c r="I25" s="10">
        <v>38</v>
      </c>
      <c r="J25" s="10">
        <v>45</v>
      </c>
      <c r="K25" s="37" t="s">
        <v>302</v>
      </c>
      <c r="L25" s="10">
        <v>14</v>
      </c>
      <c r="M25" s="10">
        <v>31</v>
      </c>
      <c r="N25" s="37" t="s">
        <v>186</v>
      </c>
      <c r="O25" s="10">
        <v>48</v>
      </c>
      <c r="P25" s="39">
        <v>3</v>
      </c>
      <c r="Q25" s="10" t="s">
        <v>332</v>
      </c>
      <c r="R25" s="10">
        <v>28</v>
      </c>
      <c r="S25" s="10">
        <v>33</v>
      </c>
      <c r="T25" s="37" t="s">
        <v>290</v>
      </c>
      <c r="U25" s="10">
        <v>57</v>
      </c>
      <c r="V25" s="39">
        <v>1</v>
      </c>
      <c r="W25" s="10">
        <v>16</v>
      </c>
      <c r="X25" s="10">
        <v>42</v>
      </c>
      <c r="Y25" s="10">
        <v>20</v>
      </c>
      <c r="Z25" s="10">
        <f t="shared" si="0"/>
        <v>249</v>
      </c>
    </row>
    <row r="26" spans="1:26" s="17" customFormat="1" ht="12.75">
      <c r="A26" s="31">
        <v>21</v>
      </c>
      <c r="B26" s="45" t="s">
        <v>178</v>
      </c>
      <c r="C26" s="26">
        <v>96</v>
      </c>
      <c r="D26" s="26" t="s">
        <v>179</v>
      </c>
      <c r="E26" s="26">
        <v>38</v>
      </c>
      <c r="F26" s="26">
        <v>19</v>
      </c>
      <c r="G26" s="26" t="s">
        <v>180</v>
      </c>
      <c r="H26" s="46" t="s">
        <v>177</v>
      </c>
      <c r="I26" s="26">
        <v>85</v>
      </c>
      <c r="J26" s="26" t="s">
        <v>180</v>
      </c>
      <c r="K26" s="46" t="s">
        <v>212</v>
      </c>
      <c r="L26" s="26">
        <v>10</v>
      </c>
      <c r="M26" s="26" t="s">
        <v>180</v>
      </c>
      <c r="N26" s="46" t="s">
        <v>185</v>
      </c>
      <c r="O26" s="26">
        <v>36</v>
      </c>
      <c r="P26" s="26" t="s">
        <v>180</v>
      </c>
      <c r="Q26" s="26" t="s">
        <v>276</v>
      </c>
      <c r="R26" s="26">
        <v>46</v>
      </c>
      <c r="S26" s="26" t="s">
        <v>180</v>
      </c>
      <c r="T26" s="46" t="s">
        <v>250</v>
      </c>
      <c r="U26" s="26">
        <v>37</v>
      </c>
      <c r="V26" s="26" t="s">
        <v>180</v>
      </c>
      <c r="W26" s="26">
        <v>6</v>
      </c>
      <c r="X26" s="26">
        <v>16</v>
      </c>
      <c r="Y26" s="26" t="s">
        <v>180</v>
      </c>
      <c r="Z26" s="26">
        <f t="shared" si="0"/>
        <v>249</v>
      </c>
    </row>
    <row r="27" spans="1:26" s="17" customFormat="1" ht="12.75">
      <c r="A27" s="31">
        <v>23</v>
      </c>
      <c r="B27" s="33" t="s">
        <v>85</v>
      </c>
      <c r="C27" s="34">
        <v>35405</v>
      </c>
      <c r="D27" s="28" t="s">
        <v>20</v>
      </c>
      <c r="E27" s="10">
        <v>24</v>
      </c>
      <c r="F27" s="10">
        <v>12</v>
      </c>
      <c r="G27" s="10">
        <v>60</v>
      </c>
      <c r="H27" s="37" t="s">
        <v>145</v>
      </c>
      <c r="I27" s="10">
        <v>61</v>
      </c>
      <c r="J27" s="10">
        <v>16</v>
      </c>
      <c r="K27" s="37" t="s">
        <v>299</v>
      </c>
      <c r="L27" s="10">
        <v>13</v>
      </c>
      <c r="M27" s="10">
        <v>33</v>
      </c>
      <c r="N27" s="37" t="s">
        <v>199</v>
      </c>
      <c r="O27" s="10">
        <v>42</v>
      </c>
      <c r="P27" s="10">
        <v>15</v>
      </c>
      <c r="Q27" s="10" t="s">
        <v>315</v>
      </c>
      <c r="R27" s="10">
        <v>30</v>
      </c>
      <c r="S27" s="10">
        <v>18</v>
      </c>
      <c r="T27" s="37" t="s">
        <v>257</v>
      </c>
      <c r="U27" s="10">
        <v>44</v>
      </c>
      <c r="V27" s="10">
        <v>22</v>
      </c>
      <c r="W27" s="10">
        <v>16</v>
      </c>
      <c r="X27" s="10">
        <v>42</v>
      </c>
      <c r="Y27" s="10">
        <v>20</v>
      </c>
      <c r="Z27" s="10">
        <f t="shared" si="0"/>
        <v>244</v>
      </c>
    </row>
    <row r="28" spans="1:26" s="17" customFormat="1" ht="12.75">
      <c r="A28" s="31">
        <v>24</v>
      </c>
      <c r="B28" s="29" t="s">
        <v>71</v>
      </c>
      <c r="C28" s="32">
        <v>35701</v>
      </c>
      <c r="D28" s="28" t="s">
        <v>19</v>
      </c>
      <c r="E28" s="10">
        <v>39</v>
      </c>
      <c r="F28" s="10">
        <v>19</v>
      </c>
      <c r="G28" s="10">
        <v>38</v>
      </c>
      <c r="H28" s="37" t="s">
        <v>131</v>
      </c>
      <c r="I28" s="10">
        <v>51</v>
      </c>
      <c r="J28" s="10">
        <v>25</v>
      </c>
      <c r="K28" s="37" t="s">
        <v>296</v>
      </c>
      <c r="L28" s="10">
        <v>16</v>
      </c>
      <c r="M28" s="10">
        <v>29</v>
      </c>
      <c r="N28" s="37" t="s">
        <v>185</v>
      </c>
      <c r="O28" s="10">
        <v>36</v>
      </c>
      <c r="P28" s="10">
        <v>20</v>
      </c>
      <c r="Q28" s="10" t="s">
        <v>331</v>
      </c>
      <c r="R28" s="10">
        <v>18</v>
      </c>
      <c r="S28" s="10">
        <v>37</v>
      </c>
      <c r="T28" s="37" t="s">
        <v>289</v>
      </c>
      <c r="U28" s="10">
        <v>49</v>
      </c>
      <c r="V28" s="10">
        <v>9</v>
      </c>
      <c r="W28" s="10">
        <v>22</v>
      </c>
      <c r="X28" s="10">
        <v>54</v>
      </c>
      <c r="Y28" s="10">
        <v>5</v>
      </c>
      <c r="Z28" s="10">
        <f t="shared" si="0"/>
        <v>243</v>
      </c>
    </row>
    <row r="29" spans="1:26" s="17" customFormat="1" ht="12.75">
      <c r="A29" s="31">
        <v>25</v>
      </c>
      <c r="B29" s="11" t="s">
        <v>181</v>
      </c>
      <c r="C29" s="112">
        <v>35527</v>
      </c>
      <c r="D29" s="10" t="s">
        <v>19</v>
      </c>
      <c r="E29" s="10">
        <v>38</v>
      </c>
      <c r="F29" s="10">
        <v>19</v>
      </c>
      <c r="G29" s="10">
        <v>45</v>
      </c>
      <c r="H29" s="37" t="s">
        <v>182</v>
      </c>
      <c r="I29" s="10">
        <v>54</v>
      </c>
      <c r="J29" s="10">
        <v>22</v>
      </c>
      <c r="K29" s="37" t="s">
        <v>197</v>
      </c>
      <c r="L29" s="10">
        <v>10</v>
      </c>
      <c r="M29" s="10">
        <v>41</v>
      </c>
      <c r="N29" s="37" t="s">
        <v>184</v>
      </c>
      <c r="O29" s="10">
        <v>34</v>
      </c>
      <c r="P29" s="10">
        <v>23</v>
      </c>
      <c r="Q29" s="10" t="s">
        <v>330</v>
      </c>
      <c r="R29" s="10">
        <v>42</v>
      </c>
      <c r="S29" s="10">
        <v>8</v>
      </c>
      <c r="T29" s="37" t="s">
        <v>255</v>
      </c>
      <c r="U29" s="10">
        <v>45</v>
      </c>
      <c r="V29" s="10">
        <v>16</v>
      </c>
      <c r="W29" s="10">
        <v>13</v>
      </c>
      <c r="X29" s="10">
        <v>36</v>
      </c>
      <c r="Y29" s="10">
        <v>32</v>
      </c>
      <c r="Z29" s="10">
        <f t="shared" si="0"/>
        <v>240</v>
      </c>
    </row>
    <row r="30" spans="1:26" s="17" customFormat="1" ht="12.75">
      <c r="A30" s="31">
        <v>26</v>
      </c>
      <c r="B30" s="35" t="s">
        <v>118</v>
      </c>
      <c r="C30" s="36">
        <v>35550</v>
      </c>
      <c r="D30" s="28" t="s">
        <v>14</v>
      </c>
      <c r="E30" s="10">
        <v>39</v>
      </c>
      <c r="F30" s="10">
        <v>19</v>
      </c>
      <c r="G30" s="10">
        <v>38</v>
      </c>
      <c r="H30" s="37" t="s">
        <v>165</v>
      </c>
      <c r="I30" s="10">
        <v>64</v>
      </c>
      <c r="J30" s="10">
        <v>12</v>
      </c>
      <c r="K30" s="37" t="s">
        <v>194</v>
      </c>
      <c r="L30" s="10">
        <v>7</v>
      </c>
      <c r="M30" s="10">
        <v>49</v>
      </c>
      <c r="N30" s="37" t="s">
        <v>187</v>
      </c>
      <c r="O30" s="10">
        <v>46</v>
      </c>
      <c r="P30" s="10">
        <v>8</v>
      </c>
      <c r="Q30" s="10" t="s">
        <v>345</v>
      </c>
      <c r="R30" s="10">
        <v>26</v>
      </c>
      <c r="S30" s="10">
        <v>28</v>
      </c>
      <c r="T30" s="37" t="s">
        <v>248</v>
      </c>
      <c r="U30" s="10">
        <v>41</v>
      </c>
      <c r="V30" s="10">
        <v>31</v>
      </c>
      <c r="W30" s="10">
        <v>14</v>
      </c>
      <c r="X30" s="10">
        <v>37</v>
      </c>
      <c r="Y30" s="10">
        <v>29</v>
      </c>
      <c r="Z30" s="10">
        <f t="shared" si="0"/>
        <v>240</v>
      </c>
    </row>
    <row r="31" spans="1:26" s="17" customFormat="1" ht="12.75">
      <c r="A31" s="31">
        <v>27</v>
      </c>
      <c r="B31" s="33" t="s">
        <v>83</v>
      </c>
      <c r="C31" s="34">
        <v>35690</v>
      </c>
      <c r="D31" s="28" t="s">
        <v>20</v>
      </c>
      <c r="E31" s="10">
        <v>44</v>
      </c>
      <c r="F31" s="10">
        <v>22</v>
      </c>
      <c r="G31" s="10">
        <v>8</v>
      </c>
      <c r="H31" s="37" t="s">
        <v>143</v>
      </c>
      <c r="I31" s="10">
        <v>51</v>
      </c>
      <c r="J31" s="10">
        <v>27</v>
      </c>
      <c r="K31" s="37" t="s">
        <v>297</v>
      </c>
      <c r="L31" s="10">
        <v>34</v>
      </c>
      <c r="M31" s="10">
        <v>4</v>
      </c>
      <c r="N31" s="37" t="s">
        <v>220</v>
      </c>
      <c r="O31" s="10">
        <v>32</v>
      </c>
      <c r="P31" s="10">
        <v>27</v>
      </c>
      <c r="Q31" s="10" t="s">
        <v>313</v>
      </c>
      <c r="R31" s="10">
        <v>19</v>
      </c>
      <c r="S31" s="10">
        <v>34</v>
      </c>
      <c r="T31" s="37" t="s">
        <v>246</v>
      </c>
      <c r="U31" s="10">
        <v>48</v>
      </c>
      <c r="V31" s="10">
        <v>10</v>
      </c>
      <c r="W31" s="10">
        <v>11</v>
      </c>
      <c r="X31" s="10">
        <v>31</v>
      </c>
      <c r="Y31" s="10">
        <v>41</v>
      </c>
      <c r="Z31" s="10">
        <f t="shared" si="0"/>
        <v>237</v>
      </c>
    </row>
    <row r="32" spans="1:26" s="17" customFormat="1" ht="12.75">
      <c r="A32" s="31">
        <v>28</v>
      </c>
      <c r="B32" s="29" t="s">
        <v>90</v>
      </c>
      <c r="C32" s="30">
        <v>1998</v>
      </c>
      <c r="D32" s="28" t="s">
        <v>15</v>
      </c>
      <c r="E32" s="10">
        <v>42</v>
      </c>
      <c r="F32" s="10">
        <v>21</v>
      </c>
      <c r="G32" s="10">
        <v>23</v>
      </c>
      <c r="H32" s="37" t="s">
        <v>150</v>
      </c>
      <c r="I32" s="10">
        <v>52</v>
      </c>
      <c r="J32" s="10">
        <v>24</v>
      </c>
      <c r="K32" s="37" t="s">
        <v>196</v>
      </c>
      <c r="L32" s="10">
        <v>1</v>
      </c>
      <c r="M32" s="10">
        <v>54</v>
      </c>
      <c r="N32" s="37" t="s">
        <v>230</v>
      </c>
      <c r="O32" s="10">
        <v>26</v>
      </c>
      <c r="P32" s="10">
        <v>37</v>
      </c>
      <c r="Q32" s="10" t="s">
        <v>320</v>
      </c>
      <c r="R32" s="10">
        <v>38</v>
      </c>
      <c r="S32" s="10">
        <v>11</v>
      </c>
      <c r="T32" s="37" t="s">
        <v>234</v>
      </c>
      <c r="U32" s="10">
        <v>43</v>
      </c>
      <c r="V32" s="10">
        <v>26</v>
      </c>
      <c r="W32" s="10">
        <v>22</v>
      </c>
      <c r="X32" s="10">
        <v>54</v>
      </c>
      <c r="Y32" s="10">
        <v>5</v>
      </c>
      <c r="Z32" s="10">
        <f t="shared" si="0"/>
        <v>235</v>
      </c>
    </row>
    <row r="33" spans="1:26" s="17" customFormat="1" ht="12.75">
      <c r="A33" s="31">
        <v>30</v>
      </c>
      <c r="B33" s="35" t="s">
        <v>101</v>
      </c>
      <c r="C33" s="36">
        <v>35787</v>
      </c>
      <c r="D33" s="28" t="s">
        <v>14</v>
      </c>
      <c r="E33" s="10">
        <v>39</v>
      </c>
      <c r="F33" s="10">
        <v>19</v>
      </c>
      <c r="G33" s="10">
        <v>38</v>
      </c>
      <c r="H33" s="37" t="s">
        <v>160</v>
      </c>
      <c r="I33" s="10">
        <v>91</v>
      </c>
      <c r="J33" s="10">
        <v>8</v>
      </c>
      <c r="K33" s="37" t="s">
        <v>192</v>
      </c>
      <c r="L33" s="10">
        <v>10</v>
      </c>
      <c r="M33" s="10">
        <v>40</v>
      </c>
      <c r="N33" s="37" t="s">
        <v>200</v>
      </c>
      <c r="O33" s="10">
        <v>11</v>
      </c>
      <c r="P33" s="10">
        <v>53</v>
      </c>
      <c r="Q33" s="10" t="s">
        <v>337</v>
      </c>
      <c r="R33" s="10">
        <v>29</v>
      </c>
      <c r="S33" s="10">
        <v>22</v>
      </c>
      <c r="T33" s="37" t="s">
        <v>244</v>
      </c>
      <c r="U33" s="10">
        <v>40</v>
      </c>
      <c r="V33" s="10">
        <v>34</v>
      </c>
      <c r="W33" s="10">
        <v>9</v>
      </c>
      <c r="X33" s="10">
        <v>25</v>
      </c>
      <c r="Y33" s="10">
        <v>46</v>
      </c>
      <c r="Z33" s="10">
        <f t="shared" si="0"/>
        <v>225</v>
      </c>
    </row>
    <row r="34" spans="1:26" s="17" customFormat="1" ht="12.75">
      <c r="A34" s="31">
        <v>31</v>
      </c>
      <c r="B34" s="29" t="s">
        <v>79</v>
      </c>
      <c r="C34" s="32">
        <v>35549</v>
      </c>
      <c r="D34" s="28" t="s">
        <v>19</v>
      </c>
      <c r="E34" s="10">
        <v>38</v>
      </c>
      <c r="F34" s="10">
        <v>19</v>
      </c>
      <c r="G34" s="10">
        <v>45</v>
      </c>
      <c r="H34" s="37" t="s">
        <v>139</v>
      </c>
      <c r="I34" s="10">
        <v>57</v>
      </c>
      <c r="J34" s="10">
        <v>21</v>
      </c>
      <c r="K34" s="37" t="s">
        <v>309</v>
      </c>
      <c r="L34" s="10">
        <v>17</v>
      </c>
      <c r="M34" s="10">
        <v>25</v>
      </c>
      <c r="N34" s="37" t="s">
        <v>190</v>
      </c>
      <c r="O34" s="10">
        <v>30</v>
      </c>
      <c r="P34" s="10">
        <v>31</v>
      </c>
      <c r="Q34" s="10" t="s">
        <v>338</v>
      </c>
      <c r="R34" s="10">
        <v>17</v>
      </c>
      <c r="S34" s="10">
        <v>41</v>
      </c>
      <c r="T34" s="37" t="s">
        <v>293</v>
      </c>
      <c r="U34" s="10">
        <v>37</v>
      </c>
      <c r="V34" s="10">
        <v>40</v>
      </c>
      <c r="W34" s="10">
        <v>18</v>
      </c>
      <c r="X34" s="10">
        <v>46</v>
      </c>
      <c r="Y34" s="10">
        <v>13</v>
      </c>
      <c r="Z34" s="10">
        <f t="shared" si="0"/>
        <v>223</v>
      </c>
    </row>
    <row r="35" spans="1:26" s="17" customFormat="1" ht="12.75">
      <c r="A35" s="31">
        <v>32</v>
      </c>
      <c r="B35" s="29" t="s">
        <v>108</v>
      </c>
      <c r="C35" s="32">
        <v>35334</v>
      </c>
      <c r="D35" s="28" t="s">
        <v>17</v>
      </c>
      <c r="E35" s="10">
        <v>41</v>
      </c>
      <c r="F35" s="10">
        <v>20</v>
      </c>
      <c r="G35" s="10">
        <v>27</v>
      </c>
      <c r="H35" s="37" t="s">
        <v>131</v>
      </c>
      <c r="I35" s="10">
        <v>51</v>
      </c>
      <c r="J35" s="10">
        <v>25</v>
      </c>
      <c r="K35" s="37" t="s">
        <v>212</v>
      </c>
      <c r="L35" s="10">
        <v>11</v>
      </c>
      <c r="M35" s="10">
        <v>37</v>
      </c>
      <c r="N35" s="37" t="s">
        <v>221</v>
      </c>
      <c r="O35" s="10">
        <v>44</v>
      </c>
      <c r="P35" s="10">
        <v>13</v>
      </c>
      <c r="Q35" s="10" t="s">
        <v>271</v>
      </c>
      <c r="R35" s="10">
        <v>23</v>
      </c>
      <c r="S35" s="10">
        <v>30</v>
      </c>
      <c r="T35" s="37" t="s">
        <v>245</v>
      </c>
      <c r="U35" s="10">
        <v>35</v>
      </c>
      <c r="V35" s="10">
        <v>43</v>
      </c>
      <c r="W35" s="10">
        <v>10</v>
      </c>
      <c r="X35" s="10">
        <v>28</v>
      </c>
      <c r="Y35" s="10">
        <v>42</v>
      </c>
      <c r="Z35" s="10">
        <f t="shared" si="0"/>
        <v>212</v>
      </c>
    </row>
    <row r="36" spans="1:26" s="17" customFormat="1" ht="12.75">
      <c r="A36" s="31">
        <v>33</v>
      </c>
      <c r="B36" s="29" t="s">
        <v>75</v>
      </c>
      <c r="C36" s="32">
        <v>35744</v>
      </c>
      <c r="D36" s="28" t="s">
        <v>19</v>
      </c>
      <c r="E36" s="10">
        <v>37</v>
      </c>
      <c r="F36" s="10">
        <v>18</v>
      </c>
      <c r="G36" s="10">
        <v>49</v>
      </c>
      <c r="H36" s="37" t="s">
        <v>135</v>
      </c>
      <c r="I36" s="10">
        <v>43</v>
      </c>
      <c r="J36" s="10">
        <v>38</v>
      </c>
      <c r="K36" s="37" t="s">
        <v>305</v>
      </c>
      <c r="L36" s="10">
        <v>8</v>
      </c>
      <c r="M36" s="10">
        <v>48</v>
      </c>
      <c r="N36" s="37" t="s">
        <v>188</v>
      </c>
      <c r="O36" s="10">
        <v>13</v>
      </c>
      <c r="P36" s="10">
        <v>47</v>
      </c>
      <c r="Q36" s="10" t="s">
        <v>334</v>
      </c>
      <c r="R36" s="10">
        <v>31</v>
      </c>
      <c r="S36" s="10">
        <v>17</v>
      </c>
      <c r="T36" s="37" t="s">
        <v>291</v>
      </c>
      <c r="U36" s="10">
        <v>52</v>
      </c>
      <c r="V36" s="39">
        <v>3</v>
      </c>
      <c r="W36" s="10">
        <v>18</v>
      </c>
      <c r="X36" s="10">
        <v>46</v>
      </c>
      <c r="Y36" s="10">
        <v>13</v>
      </c>
      <c r="Z36" s="10">
        <f t="shared" si="0"/>
        <v>211</v>
      </c>
    </row>
    <row r="37" spans="1:26" s="17" customFormat="1" ht="12.75">
      <c r="A37" s="31">
        <v>34</v>
      </c>
      <c r="B37" s="35" t="s">
        <v>100</v>
      </c>
      <c r="C37" s="36">
        <v>35806</v>
      </c>
      <c r="D37" s="28" t="s">
        <v>14</v>
      </c>
      <c r="E37" s="10">
        <v>43</v>
      </c>
      <c r="F37" s="10">
        <v>21</v>
      </c>
      <c r="G37" s="10">
        <v>19</v>
      </c>
      <c r="H37" s="37" t="s">
        <v>144</v>
      </c>
      <c r="I37" s="10">
        <v>0</v>
      </c>
      <c r="J37" s="10"/>
      <c r="K37" s="37" t="s">
        <v>191</v>
      </c>
      <c r="L37" s="10">
        <v>15</v>
      </c>
      <c r="M37" s="10">
        <v>27</v>
      </c>
      <c r="N37" s="37" t="s">
        <v>199</v>
      </c>
      <c r="O37" s="10">
        <v>42</v>
      </c>
      <c r="P37" s="10">
        <v>15</v>
      </c>
      <c r="Q37" s="10" t="s">
        <v>342</v>
      </c>
      <c r="R37" s="10">
        <v>41</v>
      </c>
      <c r="S37" s="10">
        <v>9</v>
      </c>
      <c r="T37" s="37" t="s">
        <v>244</v>
      </c>
      <c r="U37" s="10">
        <v>40</v>
      </c>
      <c r="V37" s="10">
        <v>34</v>
      </c>
      <c r="W37" s="10">
        <v>19</v>
      </c>
      <c r="X37" s="10">
        <v>48</v>
      </c>
      <c r="Y37" s="10">
        <v>12</v>
      </c>
      <c r="Z37" s="10">
        <f aca="true" t="shared" si="1" ref="Z37:Z65">SUM(F37,I37,L37,O37,R37,U37,X37)</f>
        <v>207</v>
      </c>
    </row>
    <row r="38" spans="1:26" s="17" customFormat="1" ht="12.75">
      <c r="A38" s="31">
        <v>34</v>
      </c>
      <c r="B38" s="35" t="s">
        <v>115</v>
      </c>
      <c r="C38" s="36">
        <v>35799</v>
      </c>
      <c r="D38" s="28" t="s">
        <v>14</v>
      </c>
      <c r="E38" s="10">
        <v>42</v>
      </c>
      <c r="F38" s="10">
        <v>21</v>
      </c>
      <c r="G38" s="10">
        <v>23</v>
      </c>
      <c r="H38" s="37" t="s">
        <v>161</v>
      </c>
      <c r="I38" s="10">
        <v>50</v>
      </c>
      <c r="J38" s="10">
        <v>28</v>
      </c>
      <c r="K38" s="37" t="s">
        <v>191</v>
      </c>
      <c r="L38" s="10">
        <v>15</v>
      </c>
      <c r="M38" s="10">
        <v>27</v>
      </c>
      <c r="N38" s="37" t="s">
        <v>201</v>
      </c>
      <c r="O38" s="10">
        <v>14</v>
      </c>
      <c r="P38" s="10">
        <v>46</v>
      </c>
      <c r="Q38" s="10" t="s">
        <v>343</v>
      </c>
      <c r="R38" s="10">
        <v>32</v>
      </c>
      <c r="S38" s="10">
        <v>16</v>
      </c>
      <c r="T38" s="37" t="s">
        <v>245</v>
      </c>
      <c r="U38" s="10">
        <v>35</v>
      </c>
      <c r="V38" s="10">
        <v>43</v>
      </c>
      <c r="W38" s="10">
        <v>15</v>
      </c>
      <c r="X38" s="10">
        <v>40</v>
      </c>
      <c r="Y38" s="10">
        <v>24</v>
      </c>
      <c r="Z38" s="10">
        <f t="shared" si="1"/>
        <v>207</v>
      </c>
    </row>
    <row r="39" spans="1:26" s="17" customFormat="1" ht="12.75">
      <c r="A39" s="31">
        <v>36</v>
      </c>
      <c r="B39" s="35" t="s">
        <v>104</v>
      </c>
      <c r="C39" s="36">
        <v>35388</v>
      </c>
      <c r="D39" s="28" t="s">
        <v>14</v>
      </c>
      <c r="E39" s="10">
        <v>28</v>
      </c>
      <c r="F39" s="10">
        <v>14</v>
      </c>
      <c r="G39" s="10">
        <v>57</v>
      </c>
      <c r="H39" s="37" t="s">
        <v>167</v>
      </c>
      <c r="I39" s="10">
        <v>59</v>
      </c>
      <c r="J39" s="10">
        <v>19</v>
      </c>
      <c r="K39" s="37" t="s">
        <v>195</v>
      </c>
      <c r="L39" s="10">
        <v>24</v>
      </c>
      <c r="M39" s="10">
        <v>14</v>
      </c>
      <c r="N39" s="37" t="s">
        <v>203</v>
      </c>
      <c r="O39" s="10">
        <v>24</v>
      </c>
      <c r="P39" s="10">
        <v>39</v>
      </c>
      <c r="Q39" s="10" t="s">
        <v>347</v>
      </c>
      <c r="R39" s="10">
        <v>27</v>
      </c>
      <c r="S39" s="10">
        <v>27</v>
      </c>
      <c r="T39" s="37" t="s">
        <v>247</v>
      </c>
      <c r="U39" s="10">
        <v>39</v>
      </c>
      <c r="V39" s="10">
        <v>38</v>
      </c>
      <c r="W39" s="10">
        <v>6</v>
      </c>
      <c r="X39" s="10">
        <v>16</v>
      </c>
      <c r="Y39" s="10">
        <v>54</v>
      </c>
      <c r="Z39" s="10">
        <f t="shared" si="1"/>
        <v>203</v>
      </c>
    </row>
    <row r="40" spans="1:26" s="17" customFormat="1" ht="12.75">
      <c r="A40" s="31">
        <v>37</v>
      </c>
      <c r="B40" s="29" t="s">
        <v>112</v>
      </c>
      <c r="C40" s="32">
        <v>35650</v>
      </c>
      <c r="D40" s="28" t="s">
        <v>17</v>
      </c>
      <c r="E40" s="10">
        <v>41</v>
      </c>
      <c r="F40" s="10">
        <v>20</v>
      </c>
      <c r="G40" s="10">
        <v>27</v>
      </c>
      <c r="H40" s="37" t="s">
        <v>174</v>
      </c>
      <c r="I40" s="10">
        <v>42</v>
      </c>
      <c r="J40" s="10">
        <v>42</v>
      </c>
      <c r="K40" s="37" t="s">
        <v>262</v>
      </c>
      <c r="L40" s="10">
        <v>38</v>
      </c>
      <c r="M40" s="39">
        <v>2</v>
      </c>
      <c r="N40" s="37" t="s">
        <v>190</v>
      </c>
      <c r="O40" s="10">
        <v>30</v>
      </c>
      <c r="P40" s="10">
        <v>31</v>
      </c>
      <c r="Q40" s="10" t="s">
        <v>275</v>
      </c>
      <c r="R40" s="10">
        <v>30</v>
      </c>
      <c r="S40" s="10">
        <v>19</v>
      </c>
      <c r="T40" s="37" t="s">
        <v>237</v>
      </c>
      <c r="U40" s="10">
        <v>32</v>
      </c>
      <c r="V40" s="10">
        <v>46</v>
      </c>
      <c r="W40" s="10">
        <v>3</v>
      </c>
      <c r="X40" s="10">
        <v>7</v>
      </c>
      <c r="Y40" s="10">
        <v>57</v>
      </c>
      <c r="Z40" s="10">
        <f t="shared" si="1"/>
        <v>199</v>
      </c>
    </row>
    <row r="41" spans="1:26" s="17" customFormat="1" ht="12.75">
      <c r="A41" s="31">
        <v>38</v>
      </c>
      <c r="B41" s="29" t="s">
        <v>65</v>
      </c>
      <c r="C41" s="30">
        <v>1997</v>
      </c>
      <c r="D41" s="28" t="s">
        <v>16</v>
      </c>
      <c r="E41" s="10">
        <v>44</v>
      </c>
      <c r="F41" s="10">
        <v>22</v>
      </c>
      <c r="G41" s="10">
        <v>8</v>
      </c>
      <c r="H41" s="37" t="s">
        <v>125</v>
      </c>
      <c r="I41" s="10">
        <v>60</v>
      </c>
      <c r="J41" s="10">
        <v>18</v>
      </c>
      <c r="K41" s="37" t="s">
        <v>216</v>
      </c>
      <c r="L41" s="10">
        <v>18</v>
      </c>
      <c r="M41" s="10">
        <v>24</v>
      </c>
      <c r="N41" s="37" t="s">
        <v>225</v>
      </c>
      <c r="O41" s="10">
        <v>17</v>
      </c>
      <c r="P41" s="10">
        <v>44</v>
      </c>
      <c r="Q41" s="10" t="s">
        <v>353</v>
      </c>
      <c r="R41" s="10">
        <v>16</v>
      </c>
      <c r="S41" s="10">
        <v>45</v>
      </c>
      <c r="T41" s="37" t="s">
        <v>253</v>
      </c>
      <c r="U41" s="10">
        <v>27</v>
      </c>
      <c r="V41" s="10">
        <v>54</v>
      </c>
      <c r="W41" s="10">
        <v>12</v>
      </c>
      <c r="X41" s="10">
        <v>34</v>
      </c>
      <c r="Y41" s="10">
        <v>35</v>
      </c>
      <c r="Z41" s="10">
        <f t="shared" si="1"/>
        <v>194</v>
      </c>
    </row>
    <row r="42" spans="1:26" s="17" customFormat="1" ht="12.75">
      <c r="A42" s="31">
        <v>38</v>
      </c>
      <c r="B42" s="35" t="s">
        <v>116</v>
      </c>
      <c r="C42" s="36">
        <v>36070</v>
      </c>
      <c r="D42" s="28" t="s">
        <v>14</v>
      </c>
      <c r="E42" s="10">
        <v>44</v>
      </c>
      <c r="F42" s="10">
        <v>22</v>
      </c>
      <c r="G42" s="10">
        <v>8</v>
      </c>
      <c r="H42" s="37" t="s">
        <v>163</v>
      </c>
      <c r="I42" s="10">
        <v>48</v>
      </c>
      <c r="J42" s="10">
        <v>30</v>
      </c>
      <c r="K42" s="37" t="s">
        <v>196</v>
      </c>
      <c r="L42" s="10">
        <v>1</v>
      </c>
      <c r="M42" s="10">
        <v>54</v>
      </c>
      <c r="N42" s="37" t="s">
        <v>202</v>
      </c>
      <c r="O42" s="10">
        <v>38</v>
      </c>
      <c r="P42" s="10">
        <v>19</v>
      </c>
      <c r="Q42" s="10" t="s">
        <v>348</v>
      </c>
      <c r="R42" s="10">
        <v>0</v>
      </c>
      <c r="S42" s="10">
        <v>58</v>
      </c>
      <c r="T42" s="37" t="s">
        <v>246</v>
      </c>
      <c r="U42" s="10">
        <v>48</v>
      </c>
      <c r="V42" s="10">
        <v>10</v>
      </c>
      <c r="W42" s="10">
        <v>14</v>
      </c>
      <c r="X42" s="10">
        <v>37</v>
      </c>
      <c r="Y42" s="10">
        <v>29</v>
      </c>
      <c r="Z42" s="10">
        <f t="shared" si="1"/>
        <v>194</v>
      </c>
    </row>
    <row r="43" spans="1:26" s="17" customFormat="1" ht="12.75">
      <c r="A43" s="31">
        <v>38</v>
      </c>
      <c r="B43" s="29" t="s">
        <v>106</v>
      </c>
      <c r="C43" s="32">
        <v>35262</v>
      </c>
      <c r="D43" s="28" t="s">
        <v>17</v>
      </c>
      <c r="E43" s="10">
        <v>35</v>
      </c>
      <c r="F43" s="10">
        <v>17</v>
      </c>
      <c r="G43" s="10">
        <v>52</v>
      </c>
      <c r="H43" s="37" t="s">
        <v>169</v>
      </c>
      <c r="I43" s="10">
        <v>38</v>
      </c>
      <c r="J43" s="10">
        <v>48</v>
      </c>
      <c r="K43" s="37" t="s">
        <v>196</v>
      </c>
      <c r="L43" s="10">
        <v>1</v>
      </c>
      <c r="M43" s="10">
        <v>54</v>
      </c>
      <c r="N43" s="37" t="s">
        <v>220</v>
      </c>
      <c r="O43" s="10">
        <v>32</v>
      </c>
      <c r="P43" s="10">
        <v>27</v>
      </c>
      <c r="Q43" s="10" t="s">
        <v>269</v>
      </c>
      <c r="R43" s="10">
        <v>30</v>
      </c>
      <c r="S43" s="10">
        <v>20</v>
      </c>
      <c r="T43" s="37" t="s">
        <v>285</v>
      </c>
      <c r="U43" s="10">
        <v>36</v>
      </c>
      <c r="V43" s="10">
        <v>42</v>
      </c>
      <c r="W43" s="10">
        <v>15</v>
      </c>
      <c r="X43" s="10">
        <v>40</v>
      </c>
      <c r="Y43" s="10">
        <v>24</v>
      </c>
      <c r="Z43" s="10">
        <f t="shared" si="1"/>
        <v>194</v>
      </c>
    </row>
    <row r="44" spans="1:26" s="17" customFormat="1" ht="12.75">
      <c r="A44" s="31">
        <v>41</v>
      </c>
      <c r="B44" s="29" t="s">
        <v>68</v>
      </c>
      <c r="C44" s="30">
        <v>1996</v>
      </c>
      <c r="D44" s="28" t="s">
        <v>16</v>
      </c>
      <c r="E44" s="10">
        <v>25</v>
      </c>
      <c r="F44" s="10">
        <v>13</v>
      </c>
      <c r="G44" s="10">
        <v>59</v>
      </c>
      <c r="H44" s="37" t="s">
        <v>128</v>
      </c>
      <c r="I44" s="10">
        <v>38</v>
      </c>
      <c r="J44" s="10">
        <v>46</v>
      </c>
      <c r="K44" s="37" t="s">
        <v>206</v>
      </c>
      <c r="L44" s="10">
        <v>16</v>
      </c>
      <c r="M44" s="10">
        <v>26</v>
      </c>
      <c r="N44" s="37" t="s">
        <v>221</v>
      </c>
      <c r="O44" s="10">
        <v>44</v>
      </c>
      <c r="P44" s="10">
        <v>13</v>
      </c>
      <c r="Q44" s="10" t="s">
        <v>355</v>
      </c>
      <c r="R44" s="10">
        <v>18</v>
      </c>
      <c r="S44" s="10">
        <v>36</v>
      </c>
      <c r="T44" s="37" t="s">
        <v>256</v>
      </c>
      <c r="U44" s="10">
        <v>30</v>
      </c>
      <c r="V44" s="10">
        <v>51</v>
      </c>
      <c r="W44" s="10">
        <v>12</v>
      </c>
      <c r="X44" s="10">
        <v>34</v>
      </c>
      <c r="Y44" s="10">
        <v>35</v>
      </c>
      <c r="Z44" s="10">
        <f t="shared" si="1"/>
        <v>193</v>
      </c>
    </row>
    <row r="45" spans="1:26" s="17" customFormat="1" ht="12.75">
      <c r="A45" s="31">
        <v>42</v>
      </c>
      <c r="B45" s="29" t="s">
        <v>67</v>
      </c>
      <c r="C45" s="30">
        <v>1997</v>
      </c>
      <c r="D45" s="28" t="s">
        <v>16</v>
      </c>
      <c r="E45" s="10">
        <v>42</v>
      </c>
      <c r="F45" s="10">
        <v>21</v>
      </c>
      <c r="G45" s="10">
        <v>23</v>
      </c>
      <c r="H45" s="37" t="s">
        <v>127</v>
      </c>
      <c r="I45" s="10">
        <v>58</v>
      </c>
      <c r="J45" s="10">
        <v>20</v>
      </c>
      <c r="K45" s="37" t="s">
        <v>217</v>
      </c>
      <c r="L45" s="10">
        <v>22</v>
      </c>
      <c r="M45" s="10">
        <v>18</v>
      </c>
      <c r="N45" s="37" t="s">
        <v>227</v>
      </c>
      <c r="O45" s="10">
        <v>22</v>
      </c>
      <c r="P45" s="10">
        <v>41</v>
      </c>
      <c r="Q45" s="10" t="s">
        <v>348</v>
      </c>
      <c r="R45" s="10">
        <v>0</v>
      </c>
      <c r="S45" s="10">
        <v>57</v>
      </c>
      <c r="T45" s="37" t="s">
        <v>255</v>
      </c>
      <c r="U45" s="10">
        <v>45</v>
      </c>
      <c r="V45" s="10">
        <v>16</v>
      </c>
      <c r="W45" s="10">
        <v>8</v>
      </c>
      <c r="X45" s="10">
        <v>22</v>
      </c>
      <c r="Y45" s="10">
        <v>48</v>
      </c>
      <c r="Z45" s="10">
        <f t="shared" si="1"/>
        <v>190</v>
      </c>
    </row>
    <row r="46" spans="1:26" s="17" customFormat="1" ht="12.75">
      <c r="A46" s="31">
        <v>43</v>
      </c>
      <c r="B46" s="29" t="s">
        <v>63</v>
      </c>
      <c r="C46" s="30">
        <v>1997</v>
      </c>
      <c r="D46" s="28" t="s">
        <v>16</v>
      </c>
      <c r="E46" s="10">
        <v>38</v>
      </c>
      <c r="F46" s="10">
        <v>19</v>
      </c>
      <c r="G46" s="10">
        <v>45</v>
      </c>
      <c r="H46" s="37" t="s">
        <v>123</v>
      </c>
      <c r="I46" s="10">
        <v>37</v>
      </c>
      <c r="J46" s="10">
        <v>49</v>
      </c>
      <c r="K46" s="37" t="s">
        <v>215</v>
      </c>
      <c r="L46" s="10">
        <v>11</v>
      </c>
      <c r="M46" s="10">
        <v>36</v>
      </c>
      <c r="N46" s="37" t="s">
        <v>184</v>
      </c>
      <c r="O46" s="10">
        <v>34</v>
      </c>
      <c r="P46" s="10">
        <v>23</v>
      </c>
      <c r="Q46" s="10" t="s">
        <v>351</v>
      </c>
      <c r="R46" s="10">
        <v>16</v>
      </c>
      <c r="S46" s="10">
        <v>42</v>
      </c>
      <c r="T46" s="37" t="s">
        <v>248</v>
      </c>
      <c r="U46" s="10">
        <v>41</v>
      </c>
      <c r="V46" s="10">
        <v>31</v>
      </c>
      <c r="W46" s="10">
        <v>10</v>
      </c>
      <c r="X46" s="10">
        <v>28</v>
      </c>
      <c r="Y46" s="10">
        <v>42</v>
      </c>
      <c r="Z46" s="10">
        <f t="shared" si="1"/>
        <v>186</v>
      </c>
    </row>
    <row r="47" spans="1:26" s="17" customFormat="1" ht="12.75">
      <c r="A47" s="31">
        <v>44</v>
      </c>
      <c r="B47" s="29" t="s">
        <v>64</v>
      </c>
      <c r="C47" s="30">
        <v>1997</v>
      </c>
      <c r="D47" s="28" t="s">
        <v>16</v>
      </c>
      <c r="E47" s="10">
        <v>43</v>
      </c>
      <c r="F47" s="10">
        <v>22</v>
      </c>
      <c r="G47" s="10">
        <v>19</v>
      </c>
      <c r="H47" s="37" t="s">
        <v>124</v>
      </c>
      <c r="I47" s="10">
        <v>43</v>
      </c>
      <c r="J47" s="10">
        <v>39</v>
      </c>
      <c r="K47" s="37" t="s">
        <v>212</v>
      </c>
      <c r="L47" s="10">
        <v>11</v>
      </c>
      <c r="M47" s="10">
        <v>37</v>
      </c>
      <c r="N47" s="37" t="s">
        <v>224</v>
      </c>
      <c r="O47" s="10">
        <v>28</v>
      </c>
      <c r="P47" s="10">
        <v>36</v>
      </c>
      <c r="Q47" s="10" t="s">
        <v>352</v>
      </c>
      <c r="R47" s="10">
        <v>16</v>
      </c>
      <c r="S47" s="10">
        <v>46</v>
      </c>
      <c r="T47" s="37" t="s">
        <v>252</v>
      </c>
      <c r="U47" s="10">
        <v>29</v>
      </c>
      <c r="V47" s="10">
        <v>52</v>
      </c>
      <c r="W47" s="10">
        <v>12</v>
      </c>
      <c r="X47" s="10">
        <v>34</v>
      </c>
      <c r="Y47" s="10">
        <v>35</v>
      </c>
      <c r="Z47" s="10">
        <f t="shared" si="1"/>
        <v>183</v>
      </c>
    </row>
    <row r="48" spans="1:26" s="17" customFormat="1" ht="12.75">
      <c r="A48" s="31">
        <v>45</v>
      </c>
      <c r="B48" s="33" t="s">
        <v>84</v>
      </c>
      <c r="C48" s="34">
        <v>35376</v>
      </c>
      <c r="D48" s="28" t="s">
        <v>20</v>
      </c>
      <c r="E48" s="10">
        <v>44</v>
      </c>
      <c r="F48" s="10">
        <v>22</v>
      </c>
      <c r="G48" s="10">
        <v>8</v>
      </c>
      <c r="H48" s="37" t="s">
        <v>144</v>
      </c>
      <c r="I48" s="10">
        <v>0</v>
      </c>
      <c r="J48" s="10"/>
      <c r="K48" s="37" t="s">
        <v>298</v>
      </c>
      <c r="L48" s="10">
        <v>6</v>
      </c>
      <c r="M48" s="10">
        <v>50</v>
      </c>
      <c r="N48" s="37" t="s">
        <v>190</v>
      </c>
      <c r="O48" s="10">
        <v>30</v>
      </c>
      <c r="P48" s="10">
        <v>31</v>
      </c>
      <c r="Q48" s="10" t="s">
        <v>314</v>
      </c>
      <c r="R48" s="10">
        <v>26</v>
      </c>
      <c r="S48" s="10">
        <v>29</v>
      </c>
      <c r="T48" s="37" t="s">
        <v>281</v>
      </c>
      <c r="U48" s="10">
        <v>46</v>
      </c>
      <c r="V48" s="10">
        <v>13</v>
      </c>
      <c r="W48" s="10">
        <v>20</v>
      </c>
      <c r="X48" s="10">
        <v>50</v>
      </c>
      <c r="Y48" s="10">
        <v>9</v>
      </c>
      <c r="Z48" s="10">
        <f t="shared" si="1"/>
        <v>180</v>
      </c>
    </row>
    <row r="49" spans="1:26" s="17" customFormat="1" ht="12.75">
      <c r="A49" s="31">
        <v>46</v>
      </c>
      <c r="B49" s="29" t="s">
        <v>98</v>
      </c>
      <c r="C49" s="30">
        <v>1997</v>
      </c>
      <c r="D49" s="28" t="s">
        <v>15</v>
      </c>
      <c r="E49" s="10">
        <v>46</v>
      </c>
      <c r="F49" s="10">
        <v>23</v>
      </c>
      <c r="G49" s="39">
        <v>2</v>
      </c>
      <c r="H49" s="37" t="s">
        <v>158</v>
      </c>
      <c r="I49" s="10">
        <v>38</v>
      </c>
      <c r="J49" s="10">
        <v>47</v>
      </c>
      <c r="K49" s="37" t="s">
        <v>205</v>
      </c>
      <c r="L49" s="10">
        <v>9</v>
      </c>
      <c r="M49" s="10">
        <v>46</v>
      </c>
      <c r="N49" s="37" t="s">
        <v>230</v>
      </c>
      <c r="O49" s="10">
        <v>26</v>
      </c>
      <c r="P49" s="10">
        <v>37</v>
      </c>
      <c r="Q49" s="10" t="s">
        <v>328</v>
      </c>
      <c r="R49" s="10">
        <v>23</v>
      </c>
      <c r="S49" s="10">
        <v>32</v>
      </c>
      <c r="T49" s="37" t="s">
        <v>242</v>
      </c>
      <c r="U49" s="10">
        <v>33</v>
      </c>
      <c r="V49" s="10">
        <v>45</v>
      </c>
      <c r="W49" s="10">
        <v>8</v>
      </c>
      <c r="X49" s="10">
        <v>22</v>
      </c>
      <c r="Y49" s="10">
        <v>48</v>
      </c>
      <c r="Z49" s="10">
        <f t="shared" si="1"/>
        <v>174</v>
      </c>
    </row>
    <row r="50" spans="1:26" s="17" customFormat="1" ht="12.75">
      <c r="A50" s="31">
        <v>47</v>
      </c>
      <c r="B50" s="33" t="s">
        <v>87</v>
      </c>
      <c r="C50" s="34">
        <v>35849</v>
      </c>
      <c r="D50" s="28" t="s">
        <v>20</v>
      </c>
      <c r="E50" s="10">
        <v>45</v>
      </c>
      <c r="F50" s="10">
        <v>22</v>
      </c>
      <c r="G50" s="10">
        <v>5</v>
      </c>
      <c r="H50" s="37" t="s">
        <v>147</v>
      </c>
      <c r="I50" s="10">
        <v>30</v>
      </c>
      <c r="J50" s="10">
        <v>52</v>
      </c>
      <c r="K50" s="37" t="s">
        <v>196</v>
      </c>
      <c r="L50" s="10">
        <v>1</v>
      </c>
      <c r="M50" s="10">
        <v>54</v>
      </c>
      <c r="N50" s="37" t="s">
        <v>227</v>
      </c>
      <c r="O50" s="10">
        <v>22</v>
      </c>
      <c r="P50" s="10">
        <v>41</v>
      </c>
      <c r="Q50" s="10" t="s">
        <v>317</v>
      </c>
      <c r="R50" s="10">
        <v>17</v>
      </c>
      <c r="S50" s="10">
        <v>39</v>
      </c>
      <c r="T50" s="37" t="s">
        <v>283</v>
      </c>
      <c r="U50" s="10">
        <v>42</v>
      </c>
      <c r="V50" s="10">
        <v>28</v>
      </c>
      <c r="W50" s="10">
        <v>14</v>
      </c>
      <c r="X50" s="10">
        <v>37</v>
      </c>
      <c r="Y50" s="10">
        <v>29</v>
      </c>
      <c r="Z50" s="10">
        <f t="shared" si="1"/>
        <v>171</v>
      </c>
    </row>
    <row r="51" spans="1:26" s="17" customFormat="1" ht="12.75">
      <c r="A51" s="31">
        <v>48</v>
      </c>
      <c r="B51" s="29" t="s">
        <v>69</v>
      </c>
      <c r="C51" s="30">
        <v>1997</v>
      </c>
      <c r="D51" s="28" t="s">
        <v>16</v>
      </c>
      <c r="E51" s="10">
        <v>40</v>
      </c>
      <c r="F51" s="10">
        <v>21</v>
      </c>
      <c r="G51" s="10">
        <v>31</v>
      </c>
      <c r="H51" s="37" t="s">
        <v>129</v>
      </c>
      <c r="I51" s="10">
        <v>22</v>
      </c>
      <c r="J51" s="10">
        <v>53</v>
      </c>
      <c r="K51" s="37" t="s">
        <v>218</v>
      </c>
      <c r="L51" s="10">
        <v>27</v>
      </c>
      <c r="M51" s="10">
        <v>9</v>
      </c>
      <c r="N51" s="37" t="s">
        <v>228</v>
      </c>
      <c r="O51" s="10">
        <v>15</v>
      </c>
      <c r="P51" s="10">
        <v>45</v>
      </c>
      <c r="Q51" s="10" t="s">
        <v>356</v>
      </c>
      <c r="R51" s="10">
        <v>16</v>
      </c>
      <c r="S51" s="10">
        <v>43</v>
      </c>
      <c r="T51" s="37" t="s">
        <v>257</v>
      </c>
      <c r="U51" s="10">
        <v>44</v>
      </c>
      <c r="V51" s="10">
        <v>22</v>
      </c>
      <c r="W51" s="10">
        <v>9</v>
      </c>
      <c r="X51" s="10">
        <v>25</v>
      </c>
      <c r="Y51" s="10">
        <v>46</v>
      </c>
      <c r="Z51" s="10">
        <f t="shared" si="1"/>
        <v>170</v>
      </c>
    </row>
    <row r="52" spans="1:26" s="17" customFormat="1" ht="12.75">
      <c r="A52" s="31">
        <v>49</v>
      </c>
      <c r="B52" s="29" t="s">
        <v>95</v>
      </c>
      <c r="C52" s="30">
        <v>1998</v>
      </c>
      <c r="D52" s="28" t="s">
        <v>15</v>
      </c>
      <c r="E52" s="10">
        <v>40</v>
      </c>
      <c r="F52" s="10">
        <v>20</v>
      </c>
      <c r="G52" s="10">
        <v>31</v>
      </c>
      <c r="H52" s="37" t="s">
        <v>155</v>
      </c>
      <c r="I52" s="10">
        <v>21</v>
      </c>
      <c r="J52" s="10">
        <v>54</v>
      </c>
      <c r="K52" s="37" t="s">
        <v>209</v>
      </c>
      <c r="L52" s="10">
        <v>9</v>
      </c>
      <c r="M52" s="10">
        <v>45</v>
      </c>
      <c r="N52" s="37" t="s">
        <v>188</v>
      </c>
      <c r="O52" s="10">
        <v>13</v>
      </c>
      <c r="P52" s="10">
        <v>47</v>
      </c>
      <c r="Q52" s="10" t="s">
        <v>325</v>
      </c>
      <c r="R52" s="10">
        <v>17</v>
      </c>
      <c r="S52" s="10">
        <v>40</v>
      </c>
      <c r="T52" s="37" t="s">
        <v>239</v>
      </c>
      <c r="U52" s="10">
        <v>32</v>
      </c>
      <c r="V52" s="10">
        <v>49</v>
      </c>
      <c r="W52" s="10">
        <v>20</v>
      </c>
      <c r="X52" s="10">
        <v>50</v>
      </c>
      <c r="Y52" s="10">
        <v>9</v>
      </c>
      <c r="Z52" s="10">
        <f t="shared" si="1"/>
        <v>162</v>
      </c>
    </row>
    <row r="53" spans="1:26" s="17" customFormat="1" ht="12.75">
      <c r="A53" s="31">
        <v>50</v>
      </c>
      <c r="B53" s="29" t="s">
        <v>91</v>
      </c>
      <c r="C53" s="30">
        <v>1998</v>
      </c>
      <c r="D53" s="28" t="s">
        <v>15</v>
      </c>
      <c r="E53" s="10">
        <v>44</v>
      </c>
      <c r="F53" s="10">
        <v>22</v>
      </c>
      <c r="G53" s="10">
        <v>8</v>
      </c>
      <c r="H53" s="37" t="s">
        <v>151</v>
      </c>
      <c r="I53" s="10">
        <v>46</v>
      </c>
      <c r="J53" s="10">
        <v>34</v>
      </c>
      <c r="K53" s="37" t="s">
        <v>205</v>
      </c>
      <c r="L53" s="10">
        <v>9</v>
      </c>
      <c r="M53" s="10">
        <v>46</v>
      </c>
      <c r="N53" s="37" t="s">
        <v>223</v>
      </c>
      <c r="O53" s="10">
        <v>12</v>
      </c>
      <c r="P53" s="10">
        <v>50</v>
      </c>
      <c r="Q53" s="10" t="s">
        <v>321</v>
      </c>
      <c r="R53" s="10">
        <v>11</v>
      </c>
      <c r="S53" s="10">
        <v>56</v>
      </c>
      <c r="T53" s="37" t="s">
        <v>235</v>
      </c>
      <c r="U53" s="10">
        <v>26</v>
      </c>
      <c r="V53" s="10">
        <v>56</v>
      </c>
      <c r="W53" s="10">
        <v>12</v>
      </c>
      <c r="X53" s="10">
        <v>34</v>
      </c>
      <c r="Y53" s="10">
        <v>35</v>
      </c>
      <c r="Z53" s="10">
        <f t="shared" si="1"/>
        <v>160</v>
      </c>
    </row>
    <row r="54" spans="1:26" s="17" customFormat="1" ht="12.75">
      <c r="A54" s="31">
        <v>51</v>
      </c>
      <c r="B54" s="29" t="s">
        <v>93</v>
      </c>
      <c r="C54" s="30">
        <v>1998</v>
      </c>
      <c r="D54" s="28" t="s">
        <v>15</v>
      </c>
      <c r="E54" s="10">
        <v>40</v>
      </c>
      <c r="F54" s="10">
        <v>20</v>
      </c>
      <c r="G54" s="10">
        <v>31</v>
      </c>
      <c r="H54" s="37" t="s">
        <v>153</v>
      </c>
      <c r="I54" s="10">
        <v>46</v>
      </c>
      <c r="J54" s="10">
        <v>33</v>
      </c>
      <c r="K54" s="37" t="s">
        <v>208</v>
      </c>
      <c r="L54" s="10">
        <v>10</v>
      </c>
      <c r="M54" s="10">
        <v>44</v>
      </c>
      <c r="N54" s="37" t="s">
        <v>231</v>
      </c>
      <c r="O54" s="10">
        <v>9</v>
      </c>
      <c r="P54" s="10">
        <v>56</v>
      </c>
      <c r="Q54" s="10" t="s">
        <v>323</v>
      </c>
      <c r="R54" s="10">
        <v>13</v>
      </c>
      <c r="S54" s="10">
        <v>52</v>
      </c>
      <c r="T54" s="37" t="s">
        <v>237</v>
      </c>
      <c r="U54" s="10">
        <v>32</v>
      </c>
      <c r="V54" s="10">
        <v>46</v>
      </c>
      <c r="W54" s="10">
        <v>10</v>
      </c>
      <c r="X54" s="10">
        <v>28</v>
      </c>
      <c r="Y54" s="10">
        <v>42</v>
      </c>
      <c r="Z54" s="10">
        <f t="shared" si="1"/>
        <v>158</v>
      </c>
    </row>
    <row r="55" spans="1:26" s="17" customFormat="1" ht="12.75">
      <c r="A55" s="31">
        <v>52</v>
      </c>
      <c r="B55" s="29" t="s">
        <v>96</v>
      </c>
      <c r="C55" s="30">
        <v>1998</v>
      </c>
      <c r="D55" s="28" t="s">
        <v>15</v>
      </c>
      <c r="E55" s="10">
        <v>31</v>
      </c>
      <c r="F55" s="10">
        <v>15</v>
      </c>
      <c r="G55" s="10">
        <v>55</v>
      </c>
      <c r="H55" s="37" t="s">
        <v>156</v>
      </c>
      <c r="I55" s="10">
        <v>35</v>
      </c>
      <c r="J55" s="10">
        <v>51</v>
      </c>
      <c r="K55" s="37" t="s">
        <v>196</v>
      </c>
      <c r="L55" s="10">
        <v>1</v>
      </c>
      <c r="M55" s="10">
        <v>54</v>
      </c>
      <c r="N55" s="37" t="s">
        <v>233</v>
      </c>
      <c r="O55" s="10">
        <v>20</v>
      </c>
      <c r="P55" s="10">
        <v>43</v>
      </c>
      <c r="Q55" s="10" t="s">
        <v>326</v>
      </c>
      <c r="R55" s="10">
        <v>15</v>
      </c>
      <c r="S55" s="10">
        <v>47</v>
      </c>
      <c r="T55" s="37" t="s">
        <v>240</v>
      </c>
      <c r="U55" s="10">
        <v>36</v>
      </c>
      <c r="V55" s="10">
        <v>41</v>
      </c>
      <c r="W55" s="10">
        <v>12</v>
      </c>
      <c r="X55" s="10">
        <v>34</v>
      </c>
      <c r="Y55" s="10">
        <v>35</v>
      </c>
      <c r="Z55" s="10">
        <f t="shared" si="1"/>
        <v>156</v>
      </c>
    </row>
    <row r="56" spans="1:26" s="17" customFormat="1" ht="12.75">
      <c r="A56" s="31">
        <v>53</v>
      </c>
      <c r="B56" s="29" t="s">
        <v>62</v>
      </c>
      <c r="C56" s="30">
        <v>1997</v>
      </c>
      <c r="D56" s="28" t="s">
        <v>16</v>
      </c>
      <c r="E56" s="10">
        <v>31</v>
      </c>
      <c r="F56" s="10">
        <v>16</v>
      </c>
      <c r="G56" s="10">
        <v>55</v>
      </c>
      <c r="H56" s="37" t="s">
        <v>122</v>
      </c>
      <c r="I56" s="10">
        <v>44</v>
      </c>
      <c r="J56" s="10">
        <v>35</v>
      </c>
      <c r="K56" s="37" t="s">
        <v>214</v>
      </c>
      <c r="L56" s="10">
        <v>13</v>
      </c>
      <c r="M56" s="10">
        <v>32</v>
      </c>
      <c r="N56" s="37" t="s">
        <v>204</v>
      </c>
      <c r="O56" s="10">
        <v>10</v>
      </c>
      <c r="P56" s="10">
        <v>54</v>
      </c>
      <c r="Q56" s="10" t="s">
        <v>350</v>
      </c>
      <c r="R56" s="10">
        <v>13</v>
      </c>
      <c r="S56" s="10">
        <v>53</v>
      </c>
      <c r="T56" s="37" t="s">
        <v>237</v>
      </c>
      <c r="U56" s="10">
        <v>32</v>
      </c>
      <c r="V56" s="10">
        <v>46</v>
      </c>
      <c r="W56" s="10">
        <v>4</v>
      </c>
      <c r="X56" s="10">
        <v>10</v>
      </c>
      <c r="Y56" s="10">
        <v>56</v>
      </c>
      <c r="Z56" s="10">
        <f t="shared" si="1"/>
        <v>138</v>
      </c>
    </row>
    <row r="57" spans="1:26" s="17" customFormat="1" ht="12.75">
      <c r="A57" s="31">
        <v>53</v>
      </c>
      <c r="B57" s="29" t="s">
        <v>70</v>
      </c>
      <c r="C57" s="30">
        <v>1996</v>
      </c>
      <c r="D57" s="28" t="s">
        <v>16</v>
      </c>
      <c r="E57" s="10">
        <v>43</v>
      </c>
      <c r="F57" s="10">
        <v>22</v>
      </c>
      <c r="G57" s="10">
        <v>19</v>
      </c>
      <c r="H57" s="37" t="s">
        <v>130</v>
      </c>
      <c r="I57" s="10">
        <v>35</v>
      </c>
      <c r="J57" s="10">
        <v>50</v>
      </c>
      <c r="K57" s="37" t="s">
        <v>219</v>
      </c>
      <c r="L57" s="10">
        <v>32</v>
      </c>
      <c r="M57" s="10">
        <v>6</v>
      </c>
      <c r="N57" s="37" t="s">
        <v>229</v>
      </c>
      <c r="O57" s="10">
        <v>13</v>
      </c>
      <c r="P57" s="10">
        <v>52</v>
      </c>
      <c r="Q57" s="10" t="s">
        <v>357</v>
      </c>
      <c r="R57" s="10">
        <v>14</v>
      </c>
      <c r="S57" s="10">
        <v>51</v>
      </c>
      <c r="T57" s="37" t="s">
        <v>258</v>
      </c>
      <c r="U57" s="10">
        <v>21</v>
      </c>
      <c r="V57" s="10">
        <v>59</v>
      </c>
      <c r="W57" s="10">
        <v>1</v>
      </c>
      <c r="X57" s="10">
        <v>1</v>
      </c>
      <c r="Y57" s="10">
        <v>59</v>
      </c>
      <c r="Z57" s="10">
        <f t="shared" si="1"/>
        <v>138</v>
      </c>
    </row>
    <row r="58" spans="1:26" s="17" customFormat="1" ht="12.75">
      <c r="A58" s="31">
        <v>55</v>
      </c>
      <c r="B58" s="35" t="s">
        <v>117</v>
      </c>
      <c r="C58" s="36">
        <v>35931</v>
      </c>
      <c r="D58" s="28" t="s">
        <v>14</v>
      </c>
      <c r="E58" s="10">
        <v>39</v>
      </c>
      <c r="F58" s="10">
        <v>19</v>
      </c>
      <c r="G58" s="10">
        <v>38</v>
      </c>
      <c r="H58" s="37" t="s">
        <v>164</v>
      </c>
      <c r="I58" s="10">
        <v>19</v>
      </c>
      <c r="J58" s="10">
        <v>55</v>
      </c>
      <c r="K58" s="37" t="s">
        <v>197</v>
      </c>
      <c r="L58" s="10">
        <v>10</v>
      </c>
      <c r="M58" s="10">
        <v>41</v>
      </c>
      <c r="N58" s="37" t="s">
        <v>188</v>
      </c>
      <c r="O58" s="10">
        <v>13</v>
      </c>
      <c r="P58" s="10">
        <v>47</v>
      </c>
      <c r="Q58" s="10" t="s">
        <v>348</v>
      </c>
      <c r="R58" s="10">
        <v>0</v>
      </c>
      <c r="S58" s="10">
        <v>59</v>
      </c>
      <c r="T58" s="37" t="s">
        <v>247</v>
      </c>
      <c r="U58" s="10">
        <v>39</v>
      </c>
      <c r="V58" s="10">
        <v>38</v>
      </c>
      <c r="W58" s="10">
        <v>13</v>
      </c>
      <c r="X58" s="10">
        <v>36</v>
      </c>
      <c r="Y58" s="10">
        <v>32</v>
      </c>
      <c r="Z58" s="10">
        <f t="shared" si="1"/>
        <v>136</v>
      </c>
    </row>
    <row r="59" spans="1:26" s="17" customFormat="1" ht="12.75">
      <c r="A59" s="31">
        <v>56</v>
      </c>
      <c r="B59" s="29" t="s">
        <v>66</v>
      </c>
      <c r="C59" s="30">
        <v>1997</v>
      </c>
      <c r="D59" s="28" t="s">
        <v>16</v>
      </c>
      <c r="E59" s="10">
        <v>37</v>
      </c>
      <c r="F59" s="10">
        <v>19</v>
      </c>
      <c r="G59" s="10">
        <v>49</v>
      </c>
      <c r="H59" s="37" t="s">
        <v>126</v>
      </c>
      <c r="I59" s="10">
        <v>49</v>
      </c>
      <c r="J59" s="10">
        <v>29</v>
      </c>
      <c r="K59" s="37" t="s">
        <v>211</v>
      </c>
      <c r="L59" s="10">
        <v>18</v>
      </c>
      <c r="M59" s="10">
        <v>22</v>
      </c>
      <c r="N59" s="37" t="s">
        <v>226</v>
      </c>
      <c r="O59" s="10">
        <v>5</v>
      </c>
      <c r="P59" s="10">
        <v>59</v>
      </c>
      <c r="Q59" s="10" t="s">
        <v>354</v>
      </c>
      <c r="R59" s="10">
        <v>17</v>
      </c>
      <c r="S59" s="10">
        <v>38</v>
      </c>
      <c r="T59" s="37" t="s">
        <v>254</v>
      </c>
      <c r="U59" s="10">
        <v>23</v>
      </c>
      <c r="V59" s="10">
        <v>58</v>
      </c>
      <c r="W59" s="10">
        <v>1</v>
      </c>
      <c r="X59" s="10">
        <v>1</v>
      </c>
      <c r="Y59" s="10">
        <v>59</v>
      </c>
      <c r="Z59" s="10">
        <f t="shared" si="1"/>
        <v>132</v>
      </c>
    </row>
    <row r="60" spans="1:26" s="17" customFormat="1" ht="12.75">
      <c r="A60" s="31">
        <v>57</v>
      </c>
      <c r="B60" s="29" t="s">
        <v>94</v>
      </c>
      <c r="C60" s="30">
        <v>1998</v>
      </c>
      <c r="D60" s="28" t="s">
        <v>15</v>
      </c>
      <c r="E60" s="10">
        <v>34</v>
      </c>
      <c r="F60" s="10">
        <v>17</v>
      </c>
      <c r="G60" s="10">
        <v>54</v>
      </c>
      <c r="H60" s="37" t="s">
        <v>154</v>
      </c>
      <c r="I60" s="10">
        <v>42</v>
      </c>
      <c r="J60" s="10">
        <v>43</v>
      </c>
      <c r="K60" s="37" t="s">
        <v>121</v>
      </c>
      <c r="L60" s="10">
        <v>0</v>
      </c>
      <c r="M60" s="10"/>
      <c r="N60" s="37" t="s">
        <v>232</v>
      </c>
      <c r="O60" s="10">
        <v>6</v>
      </c>
      <c r="P60" s="10">
        <v>58</v>
      </c>
      <c r="Q60" s="10" t="s">
        <v>324</v>
      </c>
      <c r="R60" s="10">
        <v>14</v>
      </c>
      <c r="S60" s="10">
        <v>50</v>
      </c>
      <c r="T60" s="37" t="s">
        <v>238</v>
      </c>
      <c r="U60" s="10">
        <v>26</v>
      </c>
      <c r="V60" s="10">
        <v>55</v>
      </c>
      <c r="W60" s="10">
        <v>6</v>
      </c>
      <c r="X60" s="10">
        <v>16</v>
      </c>
      <c r="Y60" s="10">
        <v>54</v>
      </c>
      <c r="Z60" s="10">
        <f t="shared" si="1"/>
        <v>121</v>
      </c>
    </row>
    <row r="61" spans="1:26" s="17" customFormat="1" ht="12.75">
      <c r="A61" s="31">
        <v>58</v>
      </c>
      <c r="B61" s="11" t="s">
        <v>183</v>
      </c>
      <c r="C61" s="10">
        <v>98</v>
      </c>
      <c r="D61" s="10" t="s">
        <v>15</v>
      </c>
      <c r="E61" s="10">
        <v>40</v>
      </c>
      <c r="F61" s="10">
        <v>20</v>
      </c>
      <c r="G61" s="10">
        <v>31</v>
      </c>
      <c r="H61" s="37" t="s">
        <v>121</v>
      </c>
      <c r="I61" s="10">
        <v>0</v>
      </c>
      <c r="J61" s="10"/>
      <c r="K61" s="37" t="s">
        <v>211</v>
      </c>
      <c r="L61" s="10">
        <v>18</v>
      </c>
      <c r="M61" s="10">
        <v>22</v>
      </c>
      <c r="N61" s="37" t="s">
        <v>231</v>
      </c>
      <c r="O61" s="10">
        <v>9</v>
      </c>
      <c r="P61" s="10">
        <v>56</v>
      </c>
      <c r="Q61" s="10" t="s">
        <v>329</v>
      </c>
      <c r="R61" s="10">
        <v>14</v>
      </c>
      <c r="S61" s="10">
        <v>49</v>
      </c>
      <c r="T61" s="37" t="s">
        <v>243</v>
      </c>
      <c r="U61" s="10">
        <v>31</v>
      </c>
      <c r="V61" s="10">
        <v>50</v>
      </c>
      <c r="W61" s="10">
        <v>8</v>
      </c>
      <c r="X61" s="10">
        <v>22</v>
      </c>
      <c r="Y61" s="10">
        <v>48</v>
      </c>
      <c r="Z61" s="10">
        <f t="shared" si="1"/>
        <v>114</v>
      </c>
    </row>
    <row r="62" spans="1:26" s="17" customFormat="1" ht="12.75">
      <c r="A62" s="31">
        <v>59</v>
      </c>
      <c r="B62" s="29" t="s">
        <v>92</v>
      </c>
      <c r="C62" s="30">
        <v>1998</v>
      </c>
      <c r="D62" s="28" t="s">
        <v>15</v>
      </c>
      <c r="E62" s="10">
        <v>45</v>
      </c>
      <c r="F62" s="10">
        <v>22</v>
      </c>
      <c r="G62" s="10">
        <v>5</v>
      </c>
      <c r="H62" s="37" t="s">
        <v>152</v>
      </c>
      <c r="I62" s="10">
        <v>44</v>
      </c>
      <c r="J62" s="10">
        <v>37</v>
      </c>
      <c r="K62" s="37" t="s">
        <v>207</v>
      </c>
      <c r="L62" s="10">
        <v>2</v>
      </c>
      <c r="M62" s="10">
        <v>53</v>
      </c>
      <c r="N62" s="37" t="s">
        <v>226</v>
      </c>
      <c r="O62" s="10">
        <v>5</v>
      </c>
      <c r="P62" s="10">
        <v>59</v>
      </c>
      <c r="Q62" s="10" t="s">
        <v>322</v>
      </c>
      <c r="R62" s="10">
        <v>12</v>
      </c>
      <c r="S62" s="10">
        <v>55</v>
      </c>
      <c r="T62" s="37" t="s">
        <v>236</v>
      </c>
      <c r="U62" s="10">
        <v>21</v>
      </c>
      <c r="V62" s="10">
        <v>60</v>
      </c>
      <c r="W62" s="10">
        <v>2</v>
      </c>
      <c r="X62" s="10">
        <v>4</v>
      </c>
      <c r="Y62" s="10">
        <v>58</v>
      </c>
      <c r="Z62" s="10">
        <f t="shared" si="1"/>
        <v>110</v>
      </c>
    </row>
    <row r="63" spans="1:26" s="17" customFormat="1" ht="12.75">
      <c r="A63" s="31">
        <v>60</v>
      </c>
      <c r="B63" s="29" t="s">
        <v>61</v>
      </c>
      <c r="C63" s="30">
        <v>1997</v>
      </c>
      <c r="D63" s="28" t="s">
        <v>16</v>
      </c>
      <c r="E63" s="10">
        <v>42</v>
      </c>
      <c r="F63" s="10">
        <v>21</v>
      </c>
      <c r="G63" s="10">
        <v>23</v>
      </c>
      <c r="H63" s="37" t="s">
        <v>121</v>
      </c>
      <c r="I63" s="10">
        <v>0</v>
      </c>
      <c r="J63" s="10"/>
      <c r="K63" s="37" t="s">
        <v>213</v>
      </c>
      <c r="L63" s="10">
        <v>5</v>
      </c>
      <c r="M63" s="10">
        <v>51</v>
      </c>
      <c r="N63" s="37" t="s">
        <v>223</v>
      </c>
      <c r="O63" s="10">
        <v>12</v>
      </c>
      <c r="P63" s="10">
        <v>50</v>
      </c>
      <c r="Q63" s="10" t="s">
        <v>349</v>
      </c>
      <c r="R63" s="10">
        <v>13</v>
      </c>
      <c r="S63" s="10">
        <v>54</v>
      </c>
      <c r="T63" s="37" t="s">
        <v>251</v>
      </c>
      <c r="U63" s="10">
        <v>28</v>
      </c>
      <c r="V63" s="10">
        <v>53</v>
      </c>
      <c r="W63" s="10">
        <v>8</v>
      </c>
      <c r="X63" s="10">
        <v>22</v>
      </c>
      <c r="Y63" s="10">
        <v>48</v>
      </c>
      <c r="Z63" s="10">
        <f t="shared" si="1"/>
        <v>101</v>
      </c>
    </row>
    <row r="64" spans="1:26" s="17" customFormat="1" ht="12.75">
      <c r="A64" s="31">
        <v>61</v>
      </c>
      <c r="B64" s="35" t="s">
        <v>119</v>
      </c>
      <c r="C64" s="36">
        <v>35804</v>
      </c>
      <c r="D64" s="28" t="s">
        <v>14</v>
      </c>
      <c r="E64" s="10">
        <v>46</v>
      </c>
      <c r="F64" s="10">
        <v>23</v>
      </c>
      <c r="G64" s="39">
        <v>2</v>
      </c>
      <c r="H64" s="37" t="s">
        <v>121</v>
      </c>
      <c r="I64" s="10">
        <v>0</v>
      </c>
      <c r="J64" s="10"/>
      <c r="K64" s="37" t="s">
        <v>196</v>
      </c>
      <c r="L64" s="10">
        <v>1</v>
      </c>
      <c r="M64" s="10">
        <v>54</v>
      </c>
      <c r="N64" s="37" t="s">
        <v>204</v>
      </c>
      <c r="O64" s="10">
        <v>10</v>
      </c>
      <c r="P64" s="10">
        <v>54</v>
      </c>
      <c r="Q64" s="10" t="s">
        <v>348</v>
      </c>
      <c r="R64" s="10">
        <v>0</v>
      </c>
      <c r="S64" s="10">
        <v>60</v>
      </c>
      <c r="T64" s="37" t="s">
        <v>249</v>
      </c>
      <c r="U64" s="10">
        <v>25</v>
      </c>
      <c r="V64" s="10">
        <v>57</v>
      </c>
      <c r="W64" s="10">
        <v>10</v>
      </c>
      <c r="X64" s="10">
        <v>28</v>
      </c>
      <c r="Y64" s="10">
        <v>42</v>
      </c>
      <c r="Z64" s="10">
        <f t="shared" si="1"/>
        <v>87</v>
      </c>
    </row>
    <row r="65" spans="1:26" ht="12.75">
      <c r="A65" s="85" t="s">
        <v>180</v>
      </c>
      <c r="B65" s="111" t="s">
        <v>99</v>
      </c>
      <c r="C65" s="113">
        <v>1998</v>
      </c>
      <c r="D65" s="48" t="s">
        <v>15</v>
      </c>
      <c r="E65" s="85"/>
      <c r="F65" s="85"/>
      <c r="G65" s="85"/>
      <c r="H65" s="114" t="s">
        <v>159</v>
      </c>
      <c r="I65" s="85">
        <v>31</v>
      </c>
      <c r="J65" s="85"/>
      <c r="K65" s="114"/>
      <c r="L65" s="85"/>
      <c r="M65" s="85"/>
      <c r="N65" s="114"/>
      <c r="O65" s="85"/>
      <c r="P65" s="85"/>
      <c r="Q65" s="85"/>
      <c r="R65" s="85"/>
      <c r="S65" s="85"/>
      <c r="T65" s="114"/>
      <c r="U65" s="85"/>
      <c r="V65" s="85"/>
      <c r="W65" s="85"/>
      <c r="X65" s="85"/>
      <c r="Y65" s="85"/>
      <c r="Z65" s="85">
        <f t="shared" si="1"/>
        <v>31</v>
      </c>
    </row>
    <row r="67" spans="2:26" ht="15">
      <c r="B67" s="18" t="s">
        <v>51</v>
      </c>
      <c r="C67" s="13"/>
      <c r="D67" s="13"/>
      <c r="E67"/>
      <c r="F67" s="20" t="s">
        <v>120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5:26" ht="15">
      <c r="E68"/>
      <c r="F68" s="20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ht="15">
      <c r="B69" s="19" t="s">
        <v>52</v>
      </c>
      <c r="C69" s="13"/>
      <c r="D69" s="13"/>
      <c r="E69"/>
      <c r="F69" s="20" t="s">
        <v>53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</sheetData>
  <printOptions horizontalCentered="1"/>
  <pageMargins left="0.1968503937007874" right="0.1968503937007874" top="0.3937007874015748" bottom="0.1968503937007874" header="0.5118110236220472" footer="0.5118110236220472"/>
  <pageSetup horizontalDpi="200" verticalDpi="2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workbookViewId="0" topLeftCell="A1">
      <pane ySplit="5" topLeftCell="BM45" activePane="bottomLeft" state="frozen"/>
      <selection pane="topLeft" activeCell="A1" sqref="A1"/>
      <selection pane="bottomLeft" activeCell="K92" sqref="K92"/>
    </sheetView>
  </sheetViews>
  <sheetFormatPr defaultColWidth="9.140625" defaultRowHeight="12.75"/>
  <cols>
    <col min="1" max="1" width="4.00390625" style="0" customWidth="1"/>
    <col min="2" max="2" width="21.7109375" style="0" customWidth="1"/>
    <col min="3" max="3" width="10.140625" style="0" bestFit="1" customWidth="1"/>
    <col min="4" max="4" width="18.8515625" style="0" customWidth="1"/>
    <col min="5" max="5" width="11.421875" style="9" customWidth="1"/>
    <col min="6" max="6" width="5.421875" style="9" customWidth="1"/>
    <col min="7" max="7" width="6.140625" style="9" customWidth="1"/>
    <col min="8" max="8" width="9.140625" style="9" customWidth="1"/>
    <col min="9" max="9" width="5.140625" style="9" customWidth="1"/>
    <col min="10" max="10" width="6.00390625" style="9" customWidth="1"/>
    <col min="11" max="11" width="8.140625" style="9" customWidth="1"/>
    <col min="12" max="12" width="5.421875" style="9" customWidth="1"/>
    <col min="13" max="13" width="6.140625" style="9" customWidth="1"/>
    <col min="14" max="14" width="9.140625" style="9" customWidth="1"/>
    <col min="15" max="15" width="5.28125" style="9" customWidth="1"/>
    <col min="16" max="16" width="6.28125" style="9" customWidth="1"/>
    <col min="17" max="17" width="7.421875" style="9" customWidth="1"/>
    <col min="18" max="18" width="5.421875" style="9" customWidth="1"/>
    <col min="19" max="19" width="6.28125" style="9" customWidth="1"/>
    <col min="20" max="20" width="7.8515625" style="9" customWidth="1"/>
    <col min="21" max="21" width="5.140625" style="9" customWidth="1"/>
    <col min="22" max="22" width="6.28125" style="9" customWidth="1"/>
    <col min="23" max="23" width="9.140625" style="9" customWidth="1"/>
    <col min="24" max="24" width="5.140625" style="9" customWidth="1"/>
    <col min="25" max="25" width="6.28125" style="9" customWidth="1"/>
    <col min="26" max="26" width="6.8515625" style="9" customWidth="1"/>
  </cols>
  <sheetData>
    <row r="1" spans="1:9" ht="12.75">
      <c r="A1" s="9"/>
      <c r="I1" s="3" t="s">
        <v>35</v>
      </c>
    </row>
    <row r="2" spans="1:9" ht="12.75">
      <c r="A2" s="9"/>
      <c r="I2" s="12"/>
    </row>
    <row r="3" spans="1:26" ht="12.75">
      <c r="A3" s="9"/>
      <c r="I3" s="3" t="s">
        <v>26</v>
      </c>
      <c r="Z3" s="16" t="s">
        <v>36</v>
      </c>
    </row>
    <row r="4" spans="1:2" ht="12.75">
      <c r="A4" s="9"/>
      <c r="B4" s="1"/>
    </row>
    <row r="5" spans="1:26" s="15" customFormat="1" ht="51.75" thickBot="1">
      <c r="A5" s="38" t="s">
        <v>23</v>
      </c>
      <c r="B5" s="38" t="s">
        <v>24</v>
      </c>
      <c r="C5" s="38" t="s">
        <v>25</v>
      </c>
      <c r="D5" s="38" t="s">
        <v>1</v>
      </c>
      <c r="E5" s="38" t="s">
        <v>30</v>
      </c>
      <c r="F5" s="38" t="s">
        <v>5</v>
      </c>
      <c r="G5" s="38" t="s">
        <v>0</v>
      </c>
      <c r="H5" s="38" t="s">
        <v>27</v>
      </c>
      <c r="I5" s="38" t="s">
        <v>5</v>
      </c>
      <c r="J5" s="38" t="s">
        <v>0</v>
      </c>
      <c r="K5" s="38" t="s">
        <v>31</v>
      </c>
      <c r="L5" s="38" t="s">
        <v>5</v>
      </c>
      <c r="M5" s="38" t="s">
        <v>0</v>
      </c>
      <c r="N5" s="38" t="s">
        <v>28</v>
      </c>
      <c r="O5" s="38" t="s">
        <v>5</v>
      </c>
      <c r="P5" s="38" t="s">
        <v>0</v>
      </c>
      <c r="Q5" s="38" t="s">
        <v>29</v>
      </c>
      <c r="R5" s="38" t="s">
        <v>5</v>
      </c>
      <c r="S5" s="38" t="s">
        <v>0</v>
      </c>
      <c r="T5" s="38" t="s">
        <v>32</v>
      </c>
      <c r="U5" s="38" t="s">
        <v>5</v>
      </c>
      <c r="V5" s="38" t="s">
        <v>0</v>
      </c>
      <c r="W5" s="38" t="s">
        <v>33</v>
      </c>
      <c r="X5" s="38" t="s">
        <v>5</v>
      </c>
      <c r="Y5" s="38" t="s">
        <v>0</v>
      </c>
      <c r="Z5" s="38" t="s">
        <v>34</v>
      </c>
    </row>
    <row r="6" spans="1:26" ht="12.75">
      <c r="A6" s="97">
        <v>1</v>
      </c>
      <c r="B6" s="107" t="s">
        <v>105</v>
      </c>
      <c r="C6" s="108">
        <v>35306</v>
      </c>
      <c r="D6" s="57" t="s">
        <v>17</v>
      </c>
      <c r="E6" s="58">
        <v>44</v>
      </c>
      <c r="F6" s="58">
        <v>22</v>
      </c>
      <c r="G6" s="58">
        <v>8</v>
      </c>
      <c r="H6" s="59" t="s">
        <v>168</v>
      </c>
      <c r="I6" s="58">
        <v>44</v>
      </c>
      <c r="J6" s="58">
        <v>36</v>
      </c>
      <c r="K6" s="59" t="s">
        <v>259</v>
      </c>
      <c r="L6" s="58">
        <v>24</v>
      </c>
      <c r="M6" s="58">
        <v>15</v>
      </c>
      <c r="N6" s="59" t="s">
        <v>185</v>
      </c>
      <c r="O6" s="58">
        <v>36</v>
      </c>
      <c r="P6" s="58">
        <v>20</v>
      </c>
      <c r="Q6" s="58" t="s">
        <v>268</v>
      </c>
      <c r="R6" s="58">
        <v>52</v>
      </c>
      <c r="S6" s="58">
        <v>4</v>
      </c>
      <c r="T6" s="59" t="s">
        <v>248</v>
      </c>
      <c r="U6" s="58">
        <v>41</v>
      </c>
      <c r="V6" s="58">
        <v>31</v>
      </c>
      <c r="W6" s="58">
        <v>34</v>
      </c>
      <c r="X6" s="58">
        <v>78</v>
      </c>
      <c r="Y6" s="93">
        <v>1</v>
      </c>
      <c r="Z6" s="60">
        <f aca="true" t="shared" si="0" ref="Z6:Z15">SUM(F6,I6,L6,O6,R6,U6,X6)</f>
        <v>297</v>
      </c>
    </row>
    <row r="7" spans="1:26" ht="12.75">
      <c r="A7" s="97">
        <v>2</v>
      </c>
      <c r="B7" s="109" t="s">
        <v>106</v>
      </c>
      <c r="C7" s="32">
        <v>35262</v>
      </c>
      <c r="D7" s="28" t="s">
        <v>17</v>
      </c>
      <c r="E7" s="10">
        <v>35</v>
      </c>
      <c r="F7" s="10">
        <v>17</v>
      </c>
      <c r="G7" s="10">
        <v>52</v>
      </c>
      <c r="H7" s="37" t="s">
        <v>169</v>
      </c>
      <c r="I7" s="10">
        <v>38</v>
      </c>
      <c r="J7" s="10">
        <v>48</v>
      </c>
      <c r="K7" s="37" t="s">
        <v>196</v>
      </c>
      <c r="L7" s="10">
        <v>1</v>
      </c>
      <c r="M7" s="10">
        <v>54</v>
      </c>
      <c r="N7" s="37" t="s">
        <v>220</v>
      </c>
      <c r="O7" s="10">
        <v>32</v>
      </c>
      <c r="P7" s="10">
        <v>27</v>
      </c>
      <c r="Q7" s="10" t="s">
        <v>269</v>
      </c>
      <c r="R7" s="10">
        <v>30</v>
      </c>
      <c r="S7" s="10">
        <v>20</v>
      </c>
      <c r="T7" s="37" t="s">
        <v>285</v>
      </c>
      <c r="U7" s="10">
        <v>36</v>
      </c>
      <c r="V7" s="10">
        <v>42</v>
      </c>
      <c r="W7" s="10">
        <v>15</v>
      </c>
      <c r="X7" s="10">
        <v>40</v>
      </c>
      <c r="Y7" s="10">
        <v>24</v>
      </c>
      <c r="Z7" s="62">
        <f t="shared" si="0"/>
        <v>194</v>
      </c>
    </row>
    <row r="8" spans="1:26" ht="12.75">
      <c r="A8" s="97">
        <v>3</v>
      </c>
      <c r="B8" s="109" t="s">
        <v>107</v>
      </c>
      <c r="C8" s="32">
        <v>35275</v>
      </c>
      <c r="D8" s="28" t="s">
        <v>17</v>
      </c>
      <c r="E8" s="10">
        <v>41</v>
      </c>
      <c r="F8" s="10">
        <v>20</v>
      </c>
      <c r="G8" s="10">
        <v>27</v>
      </c>
      <c r="H8" s="37" t="s">
        <v>170</v>
      </c>
      <c r="I8" s="10">
        <v>90</v>
      </c>
      <c r="J8" s="10">
        <v>10</v>
      </c>
      <c r="K8" s="37" t="s">
        <v>212</v>
      </c>
      <c r="L8" s="10">
        <v>11</v>
      </c>
      <c r="M8" s="10">
        <v>37</v>
      </c>
      <c r="N8" s="37" t="s">
        <v>190</v>
      </c>
      <c r="O8" s="10">
        <v>30</v>
      </c>
      <c r="P8" s="10">
        <v>31</v>
      </c>
      <c r="Q8" s="10" t="s">
        <v>270</v>
      </c>
      <c r="R8" s="10">
        <v>37</v>
      </c>
      <c r="S8" s="10">
        <v>13</v>
      </c>
      <c r="T8" s="37" t="s">
        <v>255</v>
      </c>
      <c r="U8" s="10">
        <v>45</v>
      </c>
      <c r="V8" s="10">
        <v>16</v>
      </c>
      <c r="W8" s="10">
        <v>15</v>
      </c>
      <c r="X8" s="10">
        <v>40</v>
      </c>
      <c r="Y8" s="10">
        <v>24</v>
      </c>
      <c r="Z8" s="62">
        <f t="shared" si="0"/>
        <v>273</v>
      </c>
    </row>
    <row r="9" spans="1:26" ht="12.75">
      <c r="A9" s="97">
        <v>4</v>
      </c>
      <c r="B9" s="109" t="s">
        <v>108</v>
      </c>
      <c r="C9" s="32">
        <v>35334</v>
      </c>
      <c r="D9" s="28" t="s">
        <v>17</v>
      </c>
      <c r="E9" s="10">
        <v>41</v>
      </c>
      <c r="F9" s="10">
        <v>20</v>
      </c>
      <c r="G9" s="10">
        <v>27</v>
      </c>
      <c r="H9" s="37" t="s">
        <v>131</v>
      </c>
      <c r="I9" s="10">
        <v>51</v>
      </c>
      <c r="J9" s="10">
        <v>25</v>
      </c>
      <c r="K9" s="37" t="s">
        <v>212</v>
      </c>
      <c r="L9" s="10">
        <v>11</v>
      </c>
      <c r="M9" s="10">
        <v>37</v>
      </c>
      <c r="N9" s="37" t="s">
        <v>221</v>
      </c>
      <c r="O9" s="10">
        <v>44</v>
      </c>
      <c r="P9" s="10">
        <v>13</v>
      </c>
      <c r="Q9" s="10" t="s">
        <v>271</v>
      </c>
      <c r="R9" s="10">
        <v>23</v>
      </c>
      <c r="S9" s="10">
        <v>30</v>
      </c>
      <c r="T9" s="37" t="s">
        <v>245</v>
      </c>
      <c r="U9" s="10">
        <v>35</v>
      </c>
      <c r="V9" s="10">
        <v>43</v>
      </c>
      <c r="W9" s="10">
        <v>10</v>
      </c>
      <c r="X9" s="10">
        <v>28</v>
      </c>
      <c r="Y9" s="10">
        <v>42</v>
      </c>
      <c r="Z9" s="62">
        <f t="shared" si="0"/>
        <v>212</v>
      </c>
    </row>
    <row r="10" spans="1:26" ht="12.75">
      <c r="A10" s="97">
        <v>5</v>
      </c>
      <c r="B10" s="109" t="s">
        <v>109</v>
      </c>
      <c r="C10" s="32">
        <v>35612</v>
      </c>
      <c r="D10" s="28" t="s">
        <v>17</v>
      </c>
      <c r="E10" s="10">
        <v>38</v>
      </c>
      <c r="F10" s="10">
        <v>19</v>
      </c>
      <c r="G10" s="10">
        <v>45</v>
      </c>
      <c r="H10" s="37" t="s">
        <v>171</v>
      </c>
      <c r="I10" s="10">
        <v>100</v>
      </c>
      <c r="J10" s="39">
        <v>1</v>
      </c>
      <c r="K10" s="37" t="s">
        <v>260</v>
      </c>
      <c r="L10" s="10">
        <v>29</v>
      </c>
      <c r="M10" s="10">
        <v>10</v>
      </c>
      <c r="N10" s="37" t="s">
        <v>199</v>
      </c>
      <c r="O10" s="10">
        <v>42</v>
      </c>
      <c r="P10" s="10">
        <v>15</v>
      </c>
      <c r="Q10" s="10" t="s">
        <v>272</v>
      </c>
      <c r="R10" s="10">
        <v>45</v>
      </c>
      <c r="S10" s="10">
        <v>7</v>
      </c>
      <c r="T10" s="37" t="s">
        <v>247</v>
      </c>
      <c r="U10" s="10">
        <v>39</v>
      </c>
      <c r="V10" s="10">
        <v>38</v>
      </c>
      <c r="W10" s="10">
        <v>8</v>
      </c>
      <c r="X10" s="10">
        <v>22</v>
      </c>
      <c r="Y10" s="10">
        <v>48</v>
      </c>
      <c r="Z10" s="62">
        <f t="shared" si="0"/>
        <v>296</v>
      </c>
    </row>
    <row r="11" spans="1:26" ht="12.75">
      <c r="A11" s="97">
        <v>6</v>
      </c>
      <c r="B11" s="109" t="s">
        <v>110</v>
      </c>
      <c r="C11" s="32">
        <v>35233</v>
      </c>
      <c r="D11" s="28" t="s">
        <v>17</v>
      </c>
      <c r="E11" s="10">
        <v>35</v>
      </c>
      <c r="F11" s="10">
        <v>17</v>
      </c>
      <c r="G11" s="10">
        <v>52</v>
      </c>
      <c r="H11" s="37" t="s">
        <v>172</v>
      </c>
      <c r="I11" s="10">
        <v>98</v>
      </c>
      <c r="J11" s="10">
        <v>5</v>
      </c>
      <c r="K11" s="37" t="s">
        <v>261</v>
      </c>
      <c r="L11" s="10">
        <v>26</v>
      </c>
      <c r="M11" s="10">
        <v>11</v>
      </c>
      <c r="N11" s="37" t="s">
        <v>220</v>
      </c>
      <c r="O11" s="10">
        <v>32</v>
      </c>
      <c r="P11" s="10">
        <v>27</v>
      </c>
      <c r="Q11" s="10" t="s">
        <v>273</v>
      </c>
      <c r="R11" s="10">
        <v>38</v>
      </c>
      <c r="S11" s="10">
        <v>12</v>
      </c>
      <c r="T11" s="37" t="s">
        <v>286</v>
      </c>
      <c r="U11" s="10">
        <v>45</v>
      </c>
      <c r="V11" s="10">
        <v>14</v>
      </c>
      <c r="W11" s="10">
        <v>8</v>
      </c>
      <c r="X11" s="10">
        <v>22</v>
      </c>
      <c r="Y11" s="10">
        <v>48</v>
      </c>
      <c r="Z11" s="62">
        <f t="shared" si="0"/>
        <v>278</v>
      </c>
    </row>
    <row r="12" spans="1:26" ht="12.75">
      <c r="A12" s="97">
        <v>7</v>
      </c>
      <c r="B12" s="109" t="s">
        <v>111</v>
      </c>
      <c r="C12" s="32">
        <v>35724</v>
      </c>
      <c r="D12" s="28" t="s">
        <v>17</v>
      </c>
      <c r="E12" s="10">
        <v>28</v>
      </c>
      <c r="F12" s="10">
        <v>14</v>
      </c>
      <c r="G12" s="10">
        <v>57</v>
      </c>
      <c r="H12" s="37" t="s">
        <v>173</v>
      </c>
      <c r="I12" s="10">
        <v>98</v>
      </c>
      <c r="J12" s="39">
        <v>3</v>
      </c>
      <c r="K12" s="37" t="s">
        <v>217</v>
      </c>
      <c r="L12" s="10">
        <v>22</v>
      </c>
      <c r="M12" s="10">
        <v>18</v>
      </c>
      <c r="N12" s="37" t="s">
        <v>203</v>
      </c>
      <c r="O12" s="10">
        <v>24</v>
      </c>
      <c r="P12" s="10">
        <v>39</v>
      </c>
      <c r="Q12" s="10" t="s">
        <v>274</v>
      </c>
      <c r="R12" s="10">
        <v>27</v>
      </c>
      <c r="S12" s="10">
        <v>26</v>
      </c>
      <c r="T12" s="37" t="s">
        <v>287</v>
      </c>
      <c r="U12" s="10">
        <v>50</v>
      </c>
      <c r="V12" s="10">
        <v>5</v>
      </c>
      <c r="W12" s="10">
        <v>15</v>
      </c>
      <c r="X12" s="10">
        <v>40</v>
      </c>
      <c r="Y12" s="10">
        <v>24</v>
      </c>
      <c r="Z12" s="62">
        <f t="shared" si="0"/>
        <v>275</v>
      </c>
    </row>
    <row r="13" spans="1:26" ht="12.75">
      <c r="A13" s="97">
        <v>8</v>
      </c>
      <c r="B13" s="109" t="s">
        <v>112</v>
      </c>
      <c r="C13" s="32">
        <v>35650</v>
      </c>
      <c r="D13" s="28" t="s">
        <v>17</v>
      </c>
      <c r="E13" s="10">
        <v>41</v>
      </c>
      <c r="F13" s="10">
        <v>20</v>
      </c>
      <c r="G13" s="10">
        <v>27</v>
      </c>
      <c r="H13" s="37" t="s">
        <v>174</v>
      </c>
      <c r="I13" s="10">
        <v>42</v>
      </c>
      <c r="J13" s="10">
        <v>42</v>
      </c>
      <c r="K13" s="37" t="s">
        <v>262</v>
      </c>
      <c r="L13" s="10">
        <v>38</v>
      </c>
      <c r="M13" s="39">
        <v>2</v>
      </c>
      <c r="N13" s="37" t="s">
        <v>190</v>
      </c>
      <c r="O13" s="10">
        <v>30</v>
      </c>
      <c r="P13" s="10">
        <v>31</v>
      </c>
      <c r="Q13" s="10" t="s">
        <v>275</v>
      </c>
      <c r="R13" s="10">
        <v>30</v>
      </c>
      <c r="S13" s="10">
        <v>19</v>
      </c>
      <c r="T13" s="37" t="s">
        <v>237</v>
      </c>
      <c r="U13" s="10">
        <v>32</v>
      </c>
      <c r="V13" s="10">
        <v>46</v>
      </c>
      <c r="W13" s="10">
        <v>3</v>
      </c>
      <c r="X13" s="10">
        <v>7</v>
      </c>
      <c r="Y13" s="10">
        <v>57</v>
      </c>
      <c r="Z13" s="62">
        <f t="shared" si="0"/>
        <v>199</v>
      </c>
    </row>
    <row r="14" spans="1:26" ht="12.75">
      <c r="A14" s="97">
        <v>9</v>
      </c>
      <c r="B14" s="109" t="s">
        <v>113</v>
      </c>
      <c r="C14" s="32">
        <v>35599</v>
      </c>
      <c r="D14" s="28" t="s">
        <v>17</v>
      </c>
      <c r="E14" s="10">
        <v>46</v>
      </c>
      <c r="F14" s="10">
        <v>23</v>
      </c>
      <c r="G14" s="39">
        <v>2</v>
      </c>
      <c r="H14" s="37" t="s">
        <v>175</v>
      </c>
      <c r="I14" s="10">
        <v>60</v>
      </c>
      <c r="J14" s="10">
        <v>17</v>
      </c>
      <c r="K14" s="37" t="s">
        <v>263</v>
      </c>
      <c r="L14" s="10">
        <v>46</v>
      </c>
      <c r="M14" s="39">
        <v>1</v>
      </c>
      <c r="N14" s="37" t="s">
        <v>222</v>
      </c>
      <c r="O14" s="10">
        <v>50</v>
      </c>
      <c r="P14" s="39">
        <v>2</v>
      </c>
      <c r="Q14" s="10" t="s">
        <v>276</v>
      </c>
      <c r="R14" s="10">
        <v>46</v>
      </c>
      <c r="S14" s="10">
        <v>6</v>
      </c>
      <c r="T14" s="37" t="s">
        <v>288</v>
      </c>
      <c r="U14" s="10">
        <v>54</v>
      </c>
      <c r="V14" s="39">
        <v>2</v>
      </c>
      <c r="W14" s="10">
        <v>26</v>
      </c>
      <c r="X14" s="10">
        <v>62</v>
      </c>
      <c r="Y14" s="39">
        <v>2</v>
      </c>
      <c r="Z14" s="62">
        <f t="shared" si="0"/>
        <v>341</v>
      </c>
    </row>
    <row r="15" spans="1:26" ht="13.5" thickBot="1">
      <c r="A15" s="97">
        <v>10</v>
      </c>
      <c r="B15" s="110" t="s">
        <v>114</v>
      </c>
      <c r="C15" s="90">
        <v>35880</v>
      </c>
      <c r="D15" s="67" t="s">
        <v>17</v>
      </c>
      <c r="E15" s="68">
        <v>39</v>
      </c>
      <c r="F15" s="68">
        <v>19</v>
      </c>
      <c r="G15" s="68">
        <v>38</v>
      </c>
      <c r="H15" s="69" t="s">
        <v>176</v>
      </c>
      <c r="I15" s="68">
        <v>91</v>
      </c>
      <c r="J15" s="68">
        <v>9</v>
      </c>
      <c r="K15" s="69" t="s">
        <v>197</v>
      </c>
      <c r="L15" s="68">
        <v>10</v>
      </c>
      <c r="M15" s="68">
        <v>41</v>
      </c>
      <c r="N15" s="69" t="s">
        <v>184</v>
      </c>
      <c r="O15" s="68">
        <v>34</v>
      </c>
      <c r="P15" s="68">
        <v>23</v>
      </c>
      <c r="Q15" s="68" t="s">
        <v>277</v>
      </c>
      <c r="R15" s="68">
        <v>27</v>
      </c>
      <c r="S15" s="68">
        <v>25</v>
      </c>
      <c r="T15" s="69" t="s">
        <v>283</v>
      </c>
      <c r="U15" s="68">
        <v>42</v>
      </c>
      <c r="V15" s="68">
        <v>28</v>
      </c>
      <c r="W15" s="68">
        <v>16</v>
      </c>
      <c r="X15" s="68">
        <v>42</v>
      </c>
      <c r="Y15" s="68">
        <v>20</v>
      </c>
      <c r="Z15" s="70">
        <f t="shared" si="0"/>
        <v>265</v>
      </c>
    </row>
    <row r="16" spans="1:26" ht="13.5" thickBot="1">
      <c r="A16" s="28"/>
      <c r="B16" s="49"/>
      <c r="C16" s="82"/>
      <c r="D16" s="51"/>
      <c r="E16" s="52"/>
      <c r="F16" s="52"/>
      <c r="G16" s="52"/>
      <c r="H16" s="53"/>
      <c r="I16" s="52"/>
      <c r="J16" s="52"/>
      <c r="K16" s="53"/>
      <c r="L16" s="52"/>
      <c r="M16" s="52"/>
      <c r="N16" s="53"/>
      <c r="O16" s="52"/>
      <c r="P16" s="52"/>
      <c r="Q16" s="52"/>
      <c r="R16" s="52"/>
      <c r="S16" s="52"/>
      <c r="T16" s="53"/>
      <c r="U16" s="52"/>
      <c r="V16" s="52"/>
      <c r="W16" s="52"/>
      <c r="X16" s="52"/>
      <c r="Y16" s="80"/>
      <c r="Z16" s="86">
        <f>SUM(Z6:Z15)</f>
        <v>2630</v>
      </c>
    </row>
    <row r="17" spans="1:26" ht="13.5" thickBot="1">
      <c r="A17" s="28"/>
      <c r="B17" s="29"/>
      <c r="C17" s="32"/>
      <c r="D17" s="28"/>
      <c r="E17" s="10"/>
      <c r="F17" s="10"/>
      <c r="G17" s="10"/>
      <c r="H17" s="37"/>
      <c r="I17" s="10"/>
      <c r="J17" s="10"/>
      <c r="K17" s="37"/>
      <c r="L17" s="10"/>
      <c r="M17" s="10"/>
      <c r="N17" s="37"/>
      <c r="O17" s="10"/>
      <c r="P17" s="10"/>
      <c r="Q17" s="10"/>
      <c r="R17" s="10"/>
      <c r="S17" s="10"/>
      <c r="T17" s="37"/>
      <c r="U17" s="10"/>
      <c r="V17" s="10"/>
      <c r="W17" s="10"/>
      <c r="X17" s="10"/>
      <c r="Y17" s="10"/>
      <c r="Z17" s="52"/>
    </row>
    <row r="18" spans="1:26" ht="12.75">
      <c r="A18" s="54">
        <v>1</v>
      </c>
      <c r="B18" s="91" t="s">
        <v>80</v>
      </c>
      <c r="C18" s="92">
        <v>35086</v>
      </c>
      <c r="D18" s="57" t="s">
        <v>20</v>
      </c>
      <c r="E18" s="58">
        <v>48</v>
      </c>
      <c r="F18" s="58">
        <v>24</v>
      </c>
      <c r="G18" s="93">
        <v>1</v>
      </c>
      <c r="H18" s="59" t="s">
        <v>140</v>
      </c>
      <c r="I18" s="58">
        <v>64</v>
      </c>
      <c r="J18" s="58">
        <v>13</v>
      </c>
      <c r="K18" s="59" t="s">
        <v>294</v>
      </c>
      <c r="L18" s="58">
        <v>25</v>
      </c>
      <c r="M18" s="58">
        <v>13</v>
      </c>
      <c r="N18" s="59" t="s">
        <v>187</v>
      </c>
      <c r="O18" s="58">
        <v>46</v>
      </c>
      <c r="P18" s="58">
        <v>8</v>
      </c>
      <c r="Q18" s="58" t="s">
        <v>310</v>
      </c>
      <c r="R18" s="58">
        <v>56</v>
      </c>
      <c r="S18" s="93">
        <v>3</v>
      </c>
      <c r="T18" s="59" t="s">
        <v>280</v>
      </c>
      <c r="U18" s="58">
        <v>44</v>
      </c>
      <c r="V18" s="58">
        <v>20</v>
      </c>
      <c r="W18" s="58">
        <v>17</v>
      </c>
      <c r="X18" s="58">
        <v>44</v>
      </c>
      <c r="Y18" s="58">
        <v>15</v>
      </c>
      <c r="Z18" s="60">
        <f aca="true" t="shared" si="1" ref="Z18:Z27">SUM(F18,I18,L18,O18,R18,U18,X18)</f>
        <v>303</v>
      </c>
    </row>
    <row r="19" spans="1:26" ht="12.75">
      <c r="A19" s="61">
        <v>2</v>
      </c>
      <c r="B19" s="41" t="s">
        <v>81</v>
      </c>
      <c r="C19" s="34">
        <v>35115</v>
      </c>
      <c r="D19" s="28" t="s">
        <v>20</v>
      </c>
      <c r="E19" s="10">
        <v>44</v>
      </c>
      <c r="F19" s="10">
        <v>22</v>
      </c>
      <c r="G19" s="10">
        <v>8</v>
      </c>
      <c r="H19" s="37" t="s">
        <v>141</v>
      </c>
      <c r="I19" s="10">
        <v>98</v>
      </c>
      <c r="J19" s="10">
        <v>4</v>
      </c>
      <c r="K19" s="37" t="s">
        <v>295</v>
      </c>
      <c r="L19" s="10">
        <v>21</v>
      </c>
      <c r="M19" s="10">
        <v>20</v>
      </c>
      <c r="N19" s="37" t="s">
        <v>186</v>
      </c>
      <c r="O19" s="10">
        <v>48</v>
      </c>
      <c r="P19" s="39">
        <v>3</v>
      </c>
      <c r="Q19" s="10" t="s">
        <v>311</v>
      </c>
      <c r="R19" s="10">
        <v>39</v>
      </c>
      <c r="S19" s="10">
        <v>10</v>
      </c>
      <c r="T19" s="37" t="s">
        <v>241</v>
      </c>
      <c r="U19" s="10">
        <v>50</v>
      </c>
      <c r="V19" s="10">
        <v>8</v>
      </c>
      <c r="W19" s="10">
        <v>24</v>
      </c>
      <c r="X19" s="10">
        <v>58</v>
      </c>
      <c r="Y19" s="39">
        <v>3</v>
      </c>
      <c r="Z19" s="62">
        <f t="shared" si="1"/>
        <v>336</v>
      </c>
    </row>
    <row r="20" spans="1:26" ht="12.75">
      <c r="A20" s="61">
        <v>3</v>
      </c>
      <c r="B20" s="33" t="s">
        <v>82</v>
      </c>
      <c r="C20" s="34">
        <v>35375</v>
      </c>
      <c r="D20" s="28" t="s">
        <v>20</v>
      </c>
      <c r="E20" s="10">
        <v>36</v>
      </c>
      <c r="F20" s="10">
        <v>18</v>
      </c>
      <c r="G20" s="10">
        <v>51</v>
      </c>
      <c r="H20" s="37" t="s">
        <v>142</v>
      </c>
      <c r="I20" s="10">
        <v>41</v>
      </c>
      <c r="J20" s="10">
        <v>44</v>
      </c>
      <c r="K20" s="37" t="s">
        <v>296</v>
      </c>
      <c r="L20" s="10">
        <v>16</v>
      </c>
      <c r="M20" s="10">
        <v>29</v>
      </c>
      <c r="N20" s="37" t="s">
        <v>184</v>
      </c>
      <c r="O20" s="10">
        <v>34</v>
      </c>
      <c r="P20" s="10">
        <v>23</v>
      </c>
      <c r="Q20" s="10" t="s">
        <v>312</v>
      </c>
      <c r="R20" s="10">
        <v>57</v>
      </c>
      <c r="S20" s="39">
        <v>2</v>
      </c>
      <c r="T20" s="37" t="s">
        <v>257</v>
      </c>
      <c r="U20" s="10">
        <v>44</v>
      </c>
      <c r="V20" s="10">
        <v>22</v>
      </c>
      <c r="W20" s="10">
        <v>17</v>
      </c>
      <c r="X20" s="10">
        <v>44</v>
      </c>
      <c r="Y20" s="10">
        <v>15</v>
      </c>
      <c r="Z20" s="62">
        <f t="shared" si="1"/>
        <v>254</v>
      </c>
    </row>
    <row r="21" spans="1:26" ht="12.75">
      <c r="A21" s="61">
        <v>4</v>
      </c>
      <c r="B21" s="33" t="s">
        <v>83</v>
      </c>
      <c r="C21" s="34">
        <v>35690</v>
      </c>
      <c r="D21" s="28" t="s">
        <v>20</v>
      </c>
      <c r="E21" s="10">
        <v>44</v>
      </c>
      <c r="F21" s="10">
        <v>22</v>
      </c>
      <c r="G21" s="10">
        <v>8</v>
      </c>
      <c r="H21" s="37" t="s">
        <v>143</v>
      </c>
      <c r="I21" s="10">
        <v>51</v>
      </c>
      <c r="J21" s="10">
        <v>27</v>
      </c>
      <c r="K21" s="37" t="s">
        <v>297</v>
      </c>
      <c r="L21" s="10">
        <v>34</v>
      </c>
      <c r="M21" s="10">
        <v>4</v>
      </c>
      <c r="N21" s="37" t="s">
        <v>220</v>
      </c>
      <c r="O21" s="10">
        <v>32</v>
      </c>
      <c r="P21" s="10">
        <v>27</v>
      </c>
      <c r="Q21" s="10" t="s">
        <v>313</v>
      </c>
      <c r="R21" s="10">
        <v>19</v>
      </c>
      <c r="S21" s="10">
        <v>34</v>
      </c>
      <c r="T21" s="37" t="s">
        <v>246</v>
      </c>
      <c r="U21" s="10">
        <v>48</v>
      </c>
      <c r="V21" s="10">
        <v>10</v>
      </c>
      <c r="W21" s="10">
        <v>11</v>
      </c>
      <c r="X21" s="10">
        <v>31</v>
      </c>
      <c r="Y21" s="10">
        <v>41</v>
      </c>
      <c r="Z21" s="62">
        <f t="shared" si="1"/>
        <v>237</v>
      </c>
    </row>
    <row r="22" spans="1:26" ht="12.75">
      <c r="A22" s="61">
        <v>5</v>
      </c>
      <c r="B22" s="33" t="s">
        <v>84</v>
      </c>
      <c r="C22" s="34">
        <v>35376</v>
      </c>
      <c r="D22" s="28" t="s">
        <v>20</v>
      </c>
      <c r="E22" s="10">
        <v>44</v>
      </c>
      <c r="F22" s="10">
        <v>22</v>
      </c>
      <c r="G22" s="10">
        <v>8</v>
      </c>
      <c r="H22" s="37" t="s">
        <v>144</v>
      </c>
      <c r="I22" s="10">
        <v>0</v>
      </c>
      <c r="J22" s="10"/>
      <c r="K22" s="37" t="s">
        <v>298</v>
      </c>
      <c r="L22" s="10">
        <v>6</v>
      </c>
      <c r="M22" s="10">
        <v>50</v>
      </c>
      <c r="N22" s="37" t="s">
        <v>190</v>
      </c>
      <c r="O22" s="10">
        <v>30</v>
      </c>
      <c r="P22" s="10">
        <v>31</v>
      </c>
      <c r="Q22" s="10" t="s">
        <v>314</v>
      </c>
      <c r="R22" s="10">
        <v>26</v>
      </c>
      <c r="S22" s="10">
        <v>29</v>
      </c>
      <c r="T22" s="37" t="s">
        <v>281</v>
      </c>
      <c r="U22" s="10">
        <v>46</v>
      </c>
      <c r="V22" s="10">
        <v>13</v>
      </c>
      <c r="W22" s="10">
        <v>20</v>
      </c>
      <c r="X22" s="10">
        <v>50</v>
      </c>
      <c r="Y22" s="10">
        <v>9</v>
      </c>
      <c r="Z22" s="62">
        <f t="shared" si="1"/>
        <v>180</v>
      </c>
    </row>
    <row r="23" spans="1:26" ht="12.75">
      <c r="A23" s="61">
        <v>6</v>
      </c>
      <c r="B23" s="33" t="s">
        <v>85</v>
      </c>
      <c r="C23" s="34">
        <v>35405</v>
      </c>
      <c r="D23" s="28" t="s">
        <v>20</v>
      </c>
      <c r="E23" s="10">
        <v>24</v>
      </c>
      <c r="F23" s="10">
        <v>12</v>
      </c>
      <c r="G23" s="10">
        <v>60</v>
      </c>
      <c r="H23" s="37" t="s">
        <v>145</v>
      </c>
      <c r="I23" s="10">
        <v>61</v>
      </c>
      <c r="J23" s="10">
        <v>16</v>
      </c>
      <c r="K23" s="37" t="s">
        <v>299</v>
      </c>
      <c r="L23" s="10">
        <v>13</v>
      </c>
      <c r="M23" s="10">
        <v>33</v>
      </c>
      <c r="N23" s="37" t="s">
        <v>199</v>
      </c>
      <c r="O23" s="10">
        <v>42</v>
      </c>
      <c r="P23" s="10">
        <v>15</v>
      </c>
      <c r="Q23" s="10" t="s">
        <v>315</v>
      </c>
      <c r="R23" s="10">
        <v>30</v>
      </c>
      <c r="S23" s="10">
        <v>18</v>
      </c>
      <c r="T23" s="37" t="s">
        <v>257</v>
      </c>
      <c r="U23" s="10">
        <v>44</v>
      </c>
      <c r="V23" s="10">
        <v>22</v>
      </c>
      <c r="W23" s="10">
        <v>16</v>
      </c>
      <c r="X23" s="10">
        <v>42</v>
      </c>
      <c r="Y23" s="10">
        <v>20</v>
      </c>
      <c r="Z23" s="62">
        <f t="shared" si="1"/>
        <v>244</v>
      </c>
    </row>
    <row r="24" spans="1:26" ht="12.75">
      <c r="A24" s="61">
        <v>7</v>
      </c>
      <c r="B24" s="33" t="s">
        <v>86</v>
      </c>
      <c r="C24" s="34">
        <v>35507</v>
      </c>
      <c r="D24" s="28" t="s">
        <v>20</v>
      </c>
      <c r="E24" s="10">
        <v>43</v>
      </c>
      <c r="F24" s="10">
        <v>21</v>
      </c>
      <c r="G24" s="10">
        <v>19</v>
      </c>
      <c r="H24" s="37" t="s">
        <v>146</v>
      </c>
      <c r="I24" s="10">
        <v>95</v>
      </c>
      <c r="J24" s="10">
        <v>6</v>
      </c>
      <c r="K24" s="37" t="s">
        <v>198</v>
      </c>
      <c r="L24" s="10">
        <v>12</v>
      </c>
      <c r="M24" s="10">
        <v>34</v>
      </c>
      <c r="N24" s="37" t="s">
        <v>220</v>
      </c>
      <c r="O24" s="10">
        <v>32</v>
      </c>
      <c r="P24" s="10">
        <v>27</v>
      </c>
      <c r="Q24" s="10" t="s">
        <v>316</v>
      </c>
      <c r="R24" s="10">
        <v>19</v>
      </c>
      <c r="S24" s="10">
        <v>35</v>
      </c>
      <c r="T24" s="37" t="s">
        <v>282</v>
      </c>
      <c r="U24" s="10">
        <v>42</v>
      </c>
      <c r="V24" s="10">
        <v>29</v>
      </c>
      <c r="W24" s="10">
        <v>12</v>
      </c>
      <c r="X24" s="10">
        <v>34</v>
      </c>
      <c r="Y24" s="10">
        <v>35</v>
      </c>
      <c r="Z24" s="62">
        <f t="shared" si="1"/>
        <v>255</v>
      </c>
    </row>
    <row r="25" spans="1:26" ht="12.75">
      <c r="A25" s="61">
        <v>8</v>
      </c>
      <c r="B25" s="33" t="s">
        <v>87</v>
      </c>
      <c r="C25" s="34">
        <v>35849</v>
      </c>
      <c r="D25" s="28" t="s">
        <v>20</v>
      </c>
      <c r="E25" s="10">
        <v>45</v>
      </c>
      <c r="F25" s="10">
        <v>22</v>
      </c>
      <c r="G25" s="10">
        <v>5</v>
      </c>
      <c r="H25" s="37" t="s">
        <v>147</v>
      </c>
      <c r="I25" s="10">
        <v>30</v>
      </c>
      <c r="J25" s="10">
        <v>52</v>
      </c>
      <c r="K25" s="37" t="s">
        <v>196</v>
      </c>
      <c r="L25" s="10">
        <v>1</v>
      </c>
      <c r="M25" s="10">
        <v>54</v>
      </c>
      <c r="N25" s="37" t="s">
        <v>227</v>
      </c>
      <c r="O25" s="10">
        <v>22</v>
      </c>
      <c r="P25" s="10">
        <v>41</v>
      </c>
      <c r="Q25" s="10" t="s">
        <v>317</v>
      </c>
      <c r="R25" s="10">
        <v>17</v>
      </c>
      <c r="S25" s="10">
        <v>39</v>
      </c>
      <c r="T25" s="37" t="s">
        <v>283</v>
      </c>
      <c r="U25" s="10">
        <v>42</v>
      </c>
      <c r="V25" s="10">
        <v>28</v>
      </c>
      <c r="W25" s="10">
        <v>14</v>
      </c>
      <c r="X25" s="10">
        <v>37</v>
      </c>
      <c r="Y25" s="10">
        <v>29</v>
      </c>
      <c r="Z25" s="62">
        <f t="shared" si="1"/>
        <v>171</v>
      </c>
    </row>
    <row r="26" spans="1:26" ht="12.75">
      <c r="A26" s="61">
        <v>9</v>
      </c>
      <c r="B26" s="33" t="s">
        <v>88</v>
      </c>
      <c r="C26" s="34">
        <v>35930</v>
      </c>
      <c r="D26" s="28" t="s">
        <v>20</v>
      </c>
      <c r="E26" s="10">
        <v>40</v>
      </c>
      <c r="F26" s="10">
        <v>20</v>
      </c>
      <c r="G26" s="10">
        <v>31</v>
      </c>
      <c r="H26" s="37" t="s">
        <v>148</v>
      </c>
      <c r="I26" s="10">
        <v>100</v>
      </c>
      <c r="J26" s="39">
        <v>2</v>
      </c>
      <c r="K26" s="37" t="s">
        <v>300</v>
      </c>
      <c r="L26" s="10">
        <v>26</v>
      </c>
      <c r="M26" s="10">
        <v>12</v>
      </c>
      <c r="N26" s="37" t="s">
        <v>190</v>
      </c>
      <c r="O26" s="10">
        <v>30</v>
      </c>
      <c r="P26" s="10">
        <v>31</v>
      </c>
      <c r="Q26" s="10" t="s">
        <v>318</v>
      </c>
      <c r="R26" s="10">
        <v>33</v>
      </c>
      <c r="S26" s="10">
        <v>15</v>
      </c>
      <c r="T26" s="37" t="s">
        <v>284</v>
      </c>
      <c r="U26" s="10">
        <v>38</v>
      </c>
      <c r="V26" s="10">
        <v>39</v>
      </c>
      <c r="W26" s="10">
        <v>22</v>
      </c>
      <c r="X26" s="10">
        <v>54</v>
      </c>
      <c r="Y26" s="10">
        <v>5</v>
      </c>
      <c r="Z26" s="62">
        <f t="shared" si="1"/>
        <v>301</v>
      </c>
    </row>
    <row r="27" spans="1:26" ht="13.5" thickBot="1">
      <c r="A27" s="89">
        <v>10</v>
      </c>
      <c r="B27" s="94" t="s">
        <v>89</v>
      </c>
      <c r="C27" s="95">
        <v>35766</v>
      </c>
      <c r="D27" s="67" t="s">
        <v>20</v>
      </c>
      <c r="E27" s="68">
        <v>45</v>
      </c>
      <c r="F27" s="68">
        <v>22</v>
      </c>
      <c r="G27" s="68">
        <v>5</v>
      </c>
      <c r="H27" s="69" t="s">
        <v>149</v>
      </c>
      <c r="I27" s="68">
        <v>48</v>
      </c>
      <c r="J27" s="68">
        <v>31</v>
      </c>
      <c r="K27" s="69" t="s">
        <v>301</v>
      </c>
      <c r="L27" s="68">
        <v>23</v>
      </c>
      <c r="M27" s="68">
        <v>17</v>
      </c>
      <c r="N27" s="69" t="s">
        <v>186</v>
      </c>
      <c r="O27" s="68">
        <v>48</v>
      </c>
      <c r="P27" s="96">
        <v>3</v>
      </c>
      <c r="Q27" s="68" t="s">
        <v>319</v>
      </c>
      <c r="R27" s="68">
        <v>46</v>
      </c>
      <c r="S27" s="68">
        <v>21</v>
      </c>
      <c r="T27" s="69" t="s">
        <v>255</v>
      </c>
      <c r="U27" s="68">
        <v>45</v>
      </c>
      <c r="V27" s="68">
        <v>16</v>
      </c>
      <c r="W27" s="68">
        <v>23</v>
      </c>
      <c r="X27" s="68">
        <v>57</v>
      </c>
      <c r="Y27" s="68">
        <v>4</v>
      </c>
      <c r="Z27" s="70">
        <f t="shared" si="1"/>
        <v>289</v>
      </c>
    </row>
    <row r="28" spans="1:26" ht="13.5" thickBot="1">
      <c r="A28" s="51"/>
      <c r="B28" s="83"/>
      <c r="C28" s="84"/>
      <c r="D28" s="51"/>
      <c r="E28" s="52"/>
      <c r="F28" s="52"/>
      <c r="G28" s="52"/>
      <c r="H28" s="53"/>
      <c r="I28" s="52"/>
      <c r="J28" s="52"/>
      <c r="K28" s="53"/>
      <c r="L28" s="52"/>
      <c r="M28" s="52"/>
      <c r="N28" s="53"/>
      <c r="O28" s="52"/>
      <c r="P28" s="85"/>
      <c r="Q28" s="52"/>
      <c r="R28" s="52"/>
      <c r="S28" s="52"/>
      <c r="T28" s="53"/>
      <c r="U28" s="52"/>
      <c r="V28" s="52"/>
      <c r="W28" s="52"/>
      <c r="X28" s="52"/>
      <c r="Y28" s="80"/>
      <c r="Z28" s="86">
        <f>SUM(Z18:Z27)</f>
        <v>2570</v>
      </c>
    </row>
    <row r="29" spans="1:26" ht="13.5" thickBot="1">
      <c r="A29" s="77"/>
      <c r="B29" s="98"/>
      <c r="C29" s="99"/>
      <c r="D29" s="77"/>
      <c r="E29" s="73"/>
      <c r="F29" s="73"/>
      <c r="G29" s="73"/>
      <c r="H29" s="78"/>
      <c r="I29" s="73"/>
      <c r="J29" s="73"/>
      <c r="K29" s="78"/>
      <c r="L29" s="73"/>
      <c r="M29" s="73"/>
      <c r="N29" s="78"/>
      <c r="O29" s="73"/>
      <c r="P29" s="100"/>
      <c r="Q29" s="73"/>
      <c r="R29" s="73"/>
      <c r="S29" s="73"/>
      <c r="T29" s="78"/>
      <c r="U29" s="73"/>
      <c r="V29" s="73"/>
      <c r="W29" s="73"/>
      <c r="X29" s="73"/>
      <c r="Y29" s="73"/>
      <c r="Z29" s="81"/>
    </row>
    <row r="30" spans="1:26" ht="12.75">
      <c r="A30" s="54">
        <v>1</v>
      </c>
      <c r="B30" s="87" t="s">
        <v>181</v>
      </c>
      <c r="C30" s="88">
        <v>35527</v>
      </c>
      <c r="D30" s="58" t="s">
        <v>19</v>
      </c>
      <c r="E30" s="58">
        <v>38</v>
      </c>
      <c r="F30" s="58">
        <v>19</v>
      </c>
      <c r="G30" s="58">
        <v>45</v>
      </c>
      <c r="H30" s="59" t="s">
        <v>182</v>
      </c>
      <c r="I30" s="58">
        <v>54</v>
      </c>
      <c r="J30" s="58">
        <v>22</v>
      </c>
      <c r="K30" s="59" t="s">
        <v>197</v>
      </c>
      <c r="L30" s="58">
        <v>10</v>
      </c>
      <c r="M30" s="58">
        <v>41</v>
      </c>
      <c r="N30" s="59" t="s">
        <v>184</v>
      </c>
      <c r="O30" s="58">
        <v>34</v>
      </c>
      <c r="P30" s="58">
        <v>23</v>
      </c>
      <c r="Q30" s="58" t="s">
        <v>330</v>
      </c>
      <c r="R30" s="58">
        <v>42</v>
      </c>
      <c r="S30" s="58">
        <v>8</v>
      </c>
      <c r="T30" s="59" t="s">
        <v>255</v>
      </c>
      <c r="U30" s="58">
        <v>45</v>
      </c>
      <c r="V30" s="58">
        <v>16</v>
      </c>
      <c r="W30" s="58">
        <v>13</v>
      </c>
      <c r="X30" s="58">
        <v>36</v>
      </c>
      <c r="Y30" s="58">
        <v>32</v>
      </c>
      <c r="Z30" s="60">
        <f aca="true" t="shared" si="2" ref="Z30:Z39">SUM(F30,I30,L30,O30,R30,U30,X30)</f>
        <v>240</v>
      </c>
    </row>
    <row r="31" spans="1:26" ht="12.75">
      <c r="A31" s="61">
        <v>2</v>
      </c>
      <c r="B31" s="29" t="s">
        <v>71</v>
      </c>
      <c r="C31" s="32">
        <v>35701</v>
      </c>
      <c r="D31" s="28" t="s">
        <v>19</v>
      </c>
      <c r="E31" s="10">
        <v>39</v>
      </c>
      <c r="F31" s="10">
        <v>19</v>
      </c>
      <c r="G31" s="10">
        <v>38</v>
      </c>
      <c r="H31" s="37" t="s">
        <v>131</v>
      </c>
      <c r="I31" s="10">
        <v>51</v>
      </c>
      <c r="J31" s="10">
        <v>25</v>
      </c>
      <c r="K31" s="37" t="s">
        <v>296</v>
      </c>
      <c r="L31" s="10">
        <v>16</v>
      </c>
      <c r="M31" s="10">
        <v>29</v>
      </c>
      <c r="N31" s="37" t="s">
        <v>185</v>
      </c>
      <c r="O31" s="10">
        <v>36</v>
      </c>
      <c r="P31" s="10">
        <v>20</v>
      </c>
      <c r="Q31" s="10" t="s">
        <v>331</v>
      </c>
      <c r="R31" s="10">
        <v>18</v>
      </c>
      <c r="S31" s="10">
        <v>37</v>
      </c>
      <c r="T31" s="37" t="s">
        <v>289</v>
      </c>
      <c r="U31" s="10">
        <v>49</v>
      </c>
      <c r="V31" s="10">
        <v>9</v>
      </c>
      <c r="W31" s="10">
        <v>22</v>
      </c>
      <c r="X31" s="10">
        <v>54</v>
      </c>
      <c r="Y31" s="10">
        <v>5</v>
      </c>
      <c r="Z31" s="62">
        <f t="shared" si="2"/>
        <v>243</v>
      </c>
    </row>
    <row r="32" spans="1:26" ht="12.75">
      <c r="A32" s="61">
        <v>3</v>
      </c>
      <c r="B32" s="40" t="s">
        <v>72</v>
      </c>
      <c r="C32" s="32">
        <v>35114</v>
      </c>
      <c r="D32" s="28" t="s">
        <v>19</v>
      </c>
      <c r="E32" s="10">
        <v>44</v>
      </c>
      <c r="F32" s="10">
        <v>22</v>
      </c>
      <c r="G32" s="10">
        <v>8</v>
      </c>
      <c r="H32" s="37" t="s">
        <v>132</v>
      </c>
      <c r="I32" s="10">
        <v>38</v>
      </c>
      <c r="J32" s="10">
        <v>45</v>
      </c>
      <c r="K32" s="37" t="s">
        <v>302</v>
      </c>
      <c r="L32" s="10">
        <v>14</v>
      </c>
      <c r="M32" s="10">
        <v>31</v>
      </c>
      <c r="N32" s="37" t="s">
        <v>186</v>
      </c>
      <c r="O32" s="10">
        <v>48</v>
      </c>
      <c r="P32" s="39">
        <v>3</v>
      </c>
      <c r="Q32" s="10" t="s">
        <v>332</v>
      </c>
      <c r="R32" s="10">
        <v>28</v>
      </c>
      <c r="S32" s="10">
        <v>33</v>
      </c>
      <c r="T32" s="37" t="s">
        <v>290</v>
      </c>
      <c r="U32" s="10">
        <v>57</v>
      </c>
      <c r="V32" s="39">
        <v>1</v>
      </c>
      <c r="W32" s="10">
        <v>16</v>
      </c>
      <c r="X32" s="10">
        <v>42</v>
      </c>
      <c r="Y32" s="10">
        <v>20</v>
      </c>
      <c r="Z32" s="62">
        <f t="shared" si="2"/>
        <v>249</v>
      </c>
    </row>
    <row r="33" spans="1:26" ht="12.75">
      <c r="A33" s="61">
        <v>4</v>
      </c>
      <c r="B33" s="29" t="s">
        <v>73</v>
      </c>
      <c r="C33" s="32">
        <v>35312</v>
      </c>
      <c r="D33" s="28" t="s">
        <v>19</v>
      </c>
      <c r="E33" s="10">
        <v>44</v>
      </c>
      <c r="F33" s="10">
        <v>22</v>
      </c>
      <c r="G33" s="10">
        <v>8</v>
      </c>
      <c r="H33" s="37" t="s">
        <v>133</v>
      </c>
      <c r="I33" s="10">
        <v>62</v>
      </c>
      <c r="J33" s="10">
        <v>15</v>
      </c>
      <c r="K33" s="37" t="s">
        <v>303</v>
      </c>
      <c r="L33" s="10">
        <v>19</v>
      </c>
      <c r="M33" s="10">
        <v>21</v>
      </c>
      <c r="N33" s="37" t="s">
        <v>185</v>
      </c>
      <c r="O33" s="10">
        <v>36</v>
      </c>
      <c r="P33" s="10">
        <v>20</v>
      </c>
      <c r="Q33" s="10" t="s">
        <v>333</v>
      </c>
      <c r="R33" s="10">
        <v>29</v>
      </c>
      <c r="S33" s="10">
        <v>24</v>
      </c>
      <c r="T33" s="37" t="s">
        <v>282</v>
      </c>
      <c r="U33" s="10">
        <v>42</v>
      </c>
      <c r="V33" s="10">
        <v>29</v>
      </c>
      <c r="W33" s="10">
        <v>16</v>
      </c>
      <c r="X33" s="10">
        <v>42</v>
      </c>
      <c r="Y33" s="10">
        <v>20</v>
      </c>
      <c r="Z33" s="62">
        <f t="shared" si="2"/>
        <v>252</v>
      </c>
    </row>
    <row r="34" spans="1:26" ht="12.75">
      <c r="A34" s="61">
        <v>5</v>
      </c>
      <c r="B34" s="29" t="s">
        <v>74</v>
      </c>
      <c r="C34" s="32">
        <v>35580</v>
      </c>
      <c r="D34" s="28" t="s">
        <v>19</v>
      </c>
      <c r="E34" s="10">
        <v>44</v>
      </c>
      <c r="F34" s="10">
        <v>22</v>
      </c>
      <c r="G34" s="10">
        <v>8</v>
      </c>
      <c r="H34" s="37" t="s">
        <v>134</v>
      </c>
      <c r="I34" s="10">
        <v>46</v>
      </c>
      <c r="J34" s="10">
        <v>32</v>
      </c>
      <c r="K34" s="37" t="s">
        <v>304</v>
      </c>
      <c r="L34" s="10">
        <v>32</v>
      </c>
      <c r="M34" s="10">
        <v>5</v>
      </c>
      <c r="N34" s="37" t="s">
        <v>187</v>
      </c>
      <c r="O34" s="10">
        <v>46</v>
      </c>
      <c r="P34" s="10">
        <v>8</v>
      </c>
      <c r="Q34" s="10" t="s">
        <v>328</v>
      </c>
      <c r="R34" s="10">
        <v>23</v>
      </c>
      <c r="S34" s="10">
        <v>31</v>
      </c>
      <c r="T34" s="37" t="s">
        <v>286</v>
      </c>
      <c r="U34" s="10">
        <v>45</v>
      </c>
      <c r="V34" s="10">
        <v>14</v>
      </c>
      <c r="W34" s="10">
        <v>17</v>
      </c>
      <c r="X34" s="10">
        <v>44</v>
      </c>
      <c r="Y34" s="10">
        <v>15</v>
      </c>
      <c r="Z34" s="62">
        <f t="shared" si="2"/>
        <v>258</v>
      </c>
    </row>
    <row r="35" spans="1:26" ht="12.75">
      <c r="A35" s="61">
        <v>6</v>
      </c>
      <c r="B35" s="29" t="s">
        <v>75</v>
      </c>
      <c r="C35" s="32">
        <v>35744</v>
      </c>
      <c r="D35" s="28" t="s">
        <v>19</v>
      </c>
      <c r="E35" s="10">
        <v>37</v>
      </c>
      <c r="F35" s="10">
        <v>18</v>
      </c>
      <c r="G35" s="10">
        <v>49</v>
      </c>
      <c r="H35" s="37" t="s">
        <v>135</v>
      </c>
      <c r="I35" s="10">
        <v>43</v>
      </c>
      <c r="J35" s="10">
        <v>38</v>
      </c>
      <c r="K35" s="37" t="s">
        <v>305</v>
      </c>
      <c r="L35" s="10">
        <v>8</v>
      </c>
      <c r="M35" s="10">
        <v>48</v>
      </c>
      <c r="N35" s="37" t="s">
        <v>188</v>
      </c>
      <c r="O35" s="10">
        <v>13</v>
      </c>
      <c r="P35" s="10">
        <v>47</v>
      </c>
      <c r="Q35" s="10" t="s">
        <v>334</v>
      </c>
      <c r="R35" s="10">
        <v>31</v>
      </c>
      <c r="S35" s="10">
        <v>17</v>
      </c>
      <c r="T35" s="37" t="s">
        <v>291</v>
      </c>
      <c r="U35" s="10">
        <v>52</v>
      </c>
      <c r="V35" s="39">
        <v>3</v>
      </c>
      <c r="W35" s="10">
        <v>18</v>
      </c>
      <c r="X35" s="10">
        <v>46</v>
      </c>
      <c r="Y35" s="10">
        <v>13</v>
      </c>
      <c r="Z35" s="62">
        <f t="shared" si="2"/>
        <v>211</v>
      </c>
    </row>
    <row r="36" spans="1:26" ht="12.75">
      <c r="A36" s="61">
        <v>7</v>
      </c>
      <c r="B36" s="40" t="s">
        <v>76</v>
      </c>
      <c r="C36" s="32">
        <v>35605</v>
      </c>
      <c r="D36" s="28" t="s">
        <v>19</v>
      </c>
      <c r="E36" s="10">
        <v>39</v>
      </c>
      <c r="F36" s="10">
        <v>19</v>
      </c>
      <c r="G36" s="10">
        <v>38</v>
      </c>
      <c r="H36" s="37" t="s">
        <v>136</v>
      </c>
      <c r="I36" s="10">
        <v>43</v>
      </c>
      <c r="J36" s="10">
        <v>40</v>
      </c>
      <c r="K36" s="37" t="s">
        <v>306</v>
      </c>
      <c r="L36" s="10">
        <v>31</v>
      </c>
      <c r="M36" s="10">
        <v>7</v>
      </c>
      <c r="N36" s="37" t="s">
        <v>186</v>
      </c>
      <c r="O36" s="10">
        <v>48</v>
      </c>
      <c r="P36" s="39">
        <v>3</v>
      </c>
      <c r="Q36" s="10" t="s">
        <v>335</v>
      </c>
      <c r="R36" s="10">
        <v>16</v>
      </c>
      <c r="S36" s="10">
        <v>44</v>
      </c>
      <c r="T36" s="37" t="s">
        <v>257</v>
      </c>
      <c r="U36" s="10">
        <v>44</v>
      </c>
      <c r="V36" s="10">
        <v>22</v>
      </c>
      <c r="W36" s="10">
        <v>17</v>
      </c>
      <c r="X36" s="10">
        <v>44</v>
      </c>
      <c r="Y36" s="10">
        <v>15</v>
      </c>
      <c r="Z36" s="62">
        <f t="shared" si="2"/>
        <v>245</v>
      </c>
    </row>
    <row r="37" spans="1:26" ht="12.75">
      <c r="A37" s="61">
        <v>8</v>
      </c>
      <c r="B37" s="29" t="s">
        <v>77</v>
      </c>
      <c r="C37" s="32">
        <v>35281</v>
      </c>
      <c r="D37" s="28" t="s">
        <v>19</v>
      </c>
      <c r="E37" s="10">
        <v>41</v>
      </c>
      <c r="F37" s="10">
        <v>20</v>
      </c>
      <c r="G37" s="10">
        <v>27</v>
      </c>
      <c r="H37" s="37" t="s">
        <v>137</v>
      </c>
      <c r="I37" s="10">
        <v>43</v>
      </c>
      <c r="J37" s="10">
        <v>41</v>
      </c>
      <c r="K37" s="37" t="s">
        <v>307</v>
      </c>
      <c r="L37" s="10">
        <v>30</v>
      </c>
      <c r="M37" s="10">
        <v>8</v>
      </c>
      <c r="N37" s="37" t="s">
        <v>189</v>
      </c>
      <c r="O37" s="10">
        <v>52</v>
      </c>
      <c r="P37" s="39">
        <v>1</v>
      </c>
      <c r="Q37" s="10" t="s">
        <v>336</v>
      </c>
      <c r="R37" s="10">
        <v>14</v>
      </c>
      <c r="S37" s="10">
        <v>48</v>
      </c>
      <c r="T37" s="37" t="s">
        <v>291</v>
      </c>
      <c r="U37" s="10">
        <v>52</v>
      </c>
      <c r="V37" s="39">
        <v>3</v>
      </c>
      <c r="W37" s="10">
        <v>17</v>
      </c>
      <c r="X37" s="10">
        <v>44</v>
      </c>
      <c r="Y37" s="10">
        <v>15</v>
      </c>
      <c r="Z37" s="62">
        <f t="shared" si="2"/>
        <v>255</v>
      </c>
    </row>
    <row r="38" spans="1:26" ht="12.75">
      <c r="A38" s="61">
        <v>9</v>
      </c>
      <c r="B38" s="29" t="s">
        <v>78</v>
      </c>
      <c r="C38" s="32">
        <v>35257</v>
      </c>
      <c r="D38" s="28" t="s">
        <v>19</v>
      </c>
      <c r="E38" s="10">
        <v>44</v>
      </c>
      <c r="F38" s="10">
        <v>22</v>
      </c>
      <c r="G38" s="10">
        <v>8</v>
      </c>
      <c r="H38" s="37" t="s">
        <v>138</v>
      </c>
      <c r="I38" s="10">
        <v>63</v>
      </c>
      <c r="J38" s="10">
        <v>14</v>
      </c>
      <c r="K38" s="37" t="s">
        <v>308</v>
      </c>
      <c r="L38" s="10">
        <v>4</v>
      </c>
      <c r="M38" s="10">
        <v>52</v>
      </c>
      <c r="N38" s="37" t="s">
        <v>187</v>
      </c>
      <c r="O38" s="10">
        <v>46</v>
      </c>
      <c r="P38" s="10">
        <v>8</v>
      </c>
      <c r="Q38" s="10" t="s">
        <v>337</v>
      </c>
      <c r="R38" s="10">
        <v>29</v>
      </c>
      <c r="S38" s="10">
        <v>22</v>
      </c>
      <c r="T38" s="37" t="s">
        <v>292</v>
      </c>
      <c r="U38" s="10">
        <v>47</v>
      </c>
      <c r="V38" s="10">
        <v>12</v>
      </c>
      <c r="W38" s="10">
        <v>22</v>
      </c>
      <c r="X38" s="10">
        <v>54</v>
      </c>
      <c r="Y38" s="10">
        <v>5</v>
      </c>
      <c r="Z38" s="62">
        <f t="shared" si="2"/>
        <v>265</v>
      </c>
    </row>
    <row r="39" spans="1:26" ht="13.5" thickBot="1">
      <c r="A39" s="89">
        <v>10</v>
      </c>
      <c r="B39" s="65" t="s">
        <v>79</v>
      </c>
      <c r="C39" s="90">
        <v>35549</v>
      </c>
      <c r="D39" s="67" t="s">
        <v>19</v>
      </c>
      <c r="E39" s="68">
        <v>38</v>
      </c>
      <c r="F39" s="68">
        <v>19</v>
      </c>
      <c r="G39" s="68">
        <v>45</v>
      </c>
      <c r="H39" s="69" t="s">
        <v>139</v>
      </c>
      <c r="I39" s="68">
        <v>57</v>
      </c>
      <c r="J39" s="68">
        <v>21</v>
      </c>
      <c r="K39" s="69" t="s">
        <v>309</v>
      </c>
      <c r="L39" s="68">
        <v>17</v>
      </c>
      <c r="M39" s="68">
        <v>25</v>
      </c>
      <c r="N39" s="69" t="s">
        <v>190</v>
      </c>
      <c r="O39" s="68">
        <v>30</v>
      </c>
      <c r="P39" s="68">
        <v>31</v>
      </c>
      <c r="Q39" s="68" t="s">
        <v>338</v>
      </c>
      <c r="R39" s="68">
        <v>17</v>
      </c>
      <c r="S39" s="68">
        <v>41</v>
      </c>
      <c r="T39" s="69" t="s">
        <v>293</v>
      </c>
      <c r="U39" s="68">
        <v>37</v>
      </c>
      <c r="V39" s="68">
        <v>40</v>
      </c>
      <c r="W39" s="68">
        <v>18</v>
      </c>
      <c r="X39" s="68">
        <v>46</v>
      </c>
      <c r="Y39" s="68">
        <v>13</v>
      </c>
      <c r="Z39" s="70">
        <f t="shared" si="2"/>
        <v>223</v>
      </c>
    </row>
    <row r="40" spans="1:26" ht="13.5" thickBot="1">
      <c r="A40" s="51"/>
      <c r="B40" s="49"/>
      <c r="C40" s="82"/>
      <c r="D40" s="51"/>
      <c r="E40" s="52"/>
      <c r="F40" s="52"/>
      <c r="G40" s="52"/>
      <c r="H40" s="53"/>
      <c r="I40" s="52"/>
      <c r="J40" s="52"/>
      <c r="K40" s="53"/>
      <c r="L40" s="52"/>
      <c r="M40" s="52"/>
      <c r="N40" s="53"/>
      <c r="O40" s="52"/>
      <c r="P40" s="52"/>
      <c r="Q40" s="52"/>
      <c r="R40" s="52"/>
      <c r="S40" s="52"/>
      <c r="T40" s="53"/>
      <c r="U40" s="52"/>
      <c r="V40" s="52"/>
      <c r="W40" s="52"/>
      <c r="X40" s="52"/>
      <c r="Y40" s="80"/>
      <c r="Z40" s="86">
        <f>SUM(Z30:Z39)</f>
        <v>2441</v>
      </c>
    </row>
    <row r="41" spans="1:26" ht="13.5" thickBot="1">
      <c r="A41" s="77"/>
      <c r="B41" s="75"/>
      <c r="C41" s="79"/>
      <c r="D41" s="77"/>
      <c r="E41" s="73"/>
      <c r="F41" s="73"/>
      <c r="G41" s="73"/>
      <c r="H41" s="78"/>
      <c r="I41" s="73"/>
      <c r="J41" s="73"/>
      <c r="K41" s="78"/>
      <c r="L41" s="73"/>
      <c r="M41" s="73"/>
      <c r="N41" s="78"/>
      <c r="O41" s="73"/>
      <c r="P41" s="73"/>
      <c r="Q41" s="73"/>
      <c r="R41" s="73"/>
      <c r="S41" s="73"/>
      <c r="T41" s="78"/>
      <c r="U41" s="73"/>
      <c r="V41" s="73"/>
      <c r="W41" s="73"/>
      <c r="X41" s="73"/>
      <c r="Y41" s="73"/>
      <c r="Z41" s="81"/>
    </row>
    <row r="42" spans="1:26" ht="12.75">
      <c r="A42" s="54">
        <v>1</v>
      </c>
      <c r="B42" s="103" t="s">
        <v>100</v>
      </c>
      <c r="C42" s="104">
        <v>35806</v>
      </c>
      <c r="D42" s="57" t="s">
        <v>14</v>
      </c>
      <c r="E42" s="58">
        <v>43</v>
      </c>
      <c r="F42" s="58">
        <v>21</v>
      </c>
      <c r="G42" s="58">
        <v>19</v>
      </c>
      <c r="H42" s="59" t="s">
        <v>144</v>
      </c>
      <c r="I42" s="58">
        <v>0</v>
      </c>
      <c r="J42" s="58"/>
      <c r="K42" s="59" t="s">
        <v>191</v>
      </c>
      <c r="L42" s="58">
        <v>15</v>
      </c>
      <c r="M42" s="58">
        <v>27</v>
      </c>
      <c r="N42" s="59" t="s">
        <v>199</v>
      </c>
      <c r="O42" s="58">
        <v>42</v>
      </c>
      <c r="P42" s="58">
        <v>15</v>
      </c>
      <c r="Q42" s="58" t="s">
        <v>342</v>
      </c>
      <c r="R42" s="58">
        <v>41</v>
      </c>
      <c r="S42" s="58">
        <v>9</v>
      </c>
      <c r="T42" s="59" t="s">
        <v>244</v>
      </c>
      <c r="U42" s="58">
        <v>40</v>
      </c>
      <c r="V42" s="58">
        <v>34</v>
      </c>
      <c r="W42" s="58">
        <v>19</v>
      </c>
      <c r="X42" s="58">
        <v>48</v>
      </c>
      <c r="Y42" s="58">
        <v>12</v>
      </c>
      <c r="Z42" s="60">
        <f aca="true" t="shared" si="3" ref="Z42:Z51">SUM(F42,I42,L42,O42,R42,U42,X42)</f>
        <v>207</v>
      </c>
    </row>
    <row r="43" spans="1:26" ht="12.75">
      <c r="A43" s="61">
        <v>2</v>
      </c>
      <c r="B43" s="35" t="s">
        <v>101</v>
      </c>
      <c r="C43" s="36">
        <v>35787</v>
      </c>
      <c r="D43" s="28" t="s">
        <v>14</v>
      </c>
      <c r="E43" s="10">
        <v>39</v>
      </c>
      <c r="F43" s="10">
        <v>19</v>
      </c>
      <c r="G43" s="10">
        <v>38</v>
      </c>
      <c r="H43" s="37" t="s">
        <v>160</v>
      </c>
      <c r="I43" s="10">
        <v>91</v>
      </c>
      <c r="J43" s="10">
        <v>8</v>
      </c>
      <c r="K43" s="37" t="s">
        <v>192</v>
      </c>
      <c r="L43" s="10">
        <v>10</v>
      </c>
      <c r="M43" s="10">
        <v>40</v>
      </c>
      <c r="N43" s="37" t="s">
        <v>200</v>
      </c>
      <c r="O43" s="10">
        <v>11</v>
      </c>
      <c r="P43" s="10">
        <v>53</v>
      </c>
      <c r="Q43" s="10" t="s">
        <v>337</v>
      </c>
      <c r="R43" s="10">
        <v>29</v>
      </c>
      <c r="S43" s="10">
        <v>22</v>
      </c>
      <c r="T43" s="37" t="s">
        <v>244</v>
      </c>
      <c r="U43" s="10">
        <v>40</v>
      </c>
      <c r="V43" s="10">
        <v>34</v>
      </c>
      <c r="W43" s="10">
        <v>9</v>
      </c>
      <c r="X43" s="10">
        <v>25</v>
      </c>
      <c r="Y43" s="10">
        <v>46</v>
      </c>
      <c r="Z43" s="62">
        <f t="shared" si="3"/>
        <v>225</v>
      </c>
    </row>
    <row r="44" spans="1:26" ht="12.75">
      <c r="A44" s="63">
        <v>3</v>
      </c>
      <c r="B44" s="35" t="s">
        <v>115</v>
      </c>
      <c r="C44" s="36">
        <v>35799</v>
      </c>
      <c r="D44" s="28" t="s">
        <v>14</v>
      </c>
      <c r="E44" s="10">
        <v>42</v>
      </c>
      <c r="F44" s="10">
        <v>21</v>
      </c>
      <c r="G44" s="10">
        <v>23</v>
      </c>
      <c r="H44" s="37" t="s">
        <v>161</v>
      </c>
      <c r="I44" s="10">
        <v>50</v>
      </c>
      <c r="J44" s="10">
        <v>28</v>
      </c>
      <c r="K44" s="37" t="s">
        <v>191</v>
      </c>
      <c r="L44" s="10">
        <v>15</v>
      </c>
      <c r="M44" s="10">
        <v>27</v>
      </c>
      <c r="N44" s="37" t="s">
        <v>201</v>
      </c>
      <c r="O44" s="10">
        <v>14</v>
      </c>
      <c r="P44" s="10">
        <v>46</v>
      </c>
      <c r="Q44" s="10" t="s">
        <v>343</v>
      </c>
      <c r="R44" s="10">
        <v>32</v>
      </c>
      <c r="S44" s="10">
        <v>16</v>
      </c>
      <c r="T44" s="37" t="s">
        <v>245</v>
      </c>
      <c r="U44" s="10">
        <v>35</v>
      </c>
      <c r="V44" s="10">
        <v>43</v>
      </c>
      <c r="W44" s="10">
        <v>15</v>
      </c>
      <c r="X44" s="10">
        <v>40</v>
      </c>
      <c r="Y44" s="10">
        <v>24</v>
      </c>
      <c r="Z44" s="62">
        <f t="shared" si="3"/>
        <v>207</v>
      </c>
    </row>
    <row r="45" spans="1:26" ht="12.75">
      <c r="A45" s="63">
        <v>4</v>
      </c>
      <c r="B45" s="35" t="s">
        <v>102</v>
      </c>
      <c r="C45" s="36">
        <v>35418</v>
      </c>
      <c r="D45" s="28" t="s">
        <v>14</v>
      </c>
      <c r="E45" s="10">
        <v>40</v>
      </c>
      <c r="F45" s="10">
        <v>20</v>
      </c>
      <c r="G45" s="10">
        <v>31</v>
      </c>
      <c r="H45" s="37" t="s">
        <v>162</v>
      </c>
      <c r="I45" s="10">
        <v>95</v>
      </c>
      <c r="J45" s="10">
        <v>7</v>
      </c>
      <c r="K45" s="37" t="s">
        <v>193</v>
      </c>
      <c r="L45" s="10">
        <v>24</v>
      </c>
      <c r="M45" s="10">
        <v>16</v>
      </c>
      <c r="N45" s="37" t="s">
        <v>187</v>
      </c>
      <c r="O45" s="10">
        <v>46</v>
      </c>
      <c r="P45" s="10">
        <v>8</v>
      </c>
      <c r="Q45" s="10" t="s">
        <v>344</v>
      </c>
      <c r="R45" s="10">
        <v>63</v>
      </c>
      <c r="S45" s="39">
        <v>1</v>
      </c>
      <c r="T45" s="37" t="s">
        <v>241</v>
      </c>
      <c r="U45" s="10">
        <v>50</v>
      </c>
      <c r="V45" s="10">
        <v>8</v>
      </c>
      <c r="W45" s="10">
        <v>20</v>
      </c>
      <c r="X45" s="10">
        <v>50</v>
      </c>
      <c r="Y45" s="10">
        <v>9</v>
      </c>
      <c r="Z45" s="62">
        <f t="shared" si="3"/>
        <v>348</v>
      </c>
    </row>
    <row r="46" spans="1:26" ht="12.75">
      <c r="A46" s="63">
        <v>5</v>
      </c>
      <c r="B46" s="35" t="s">
        <v>116</v>
      </c>
      <c r="C46" s="36">
        <v>36070</v>
      </c>
      <c r="D46" s="28" t="s">
        <v>14</v>
      </c>
      <c r="E46" s="10">
        <v>44</v>
      </c>
      <c r="F46" s="10">
        <v>22</v>
      </c>
      <c r="G46" s="10">
        <v>8</v>
      </c>
      <c r="H46" s="37" t="s">
        <v>163</v>
      </c>
      <c r="I46" s="10">
        <v>48</v>
      </c>
      <c r="J46" s="10">
        <v>30</v>
      </c>
      <c r="K46" s="37" t="s">
        <v>196</v>
      </c>
      <c r="L46" s="10">
        <v>1</v>
      </c>
      <c r="M46" s="10">
        <v>54</v>
      </c>
      <c r="N46" s="37" t="s">
        <v>202</v>
      </c>
      <c r="O46" s="10">
        <v>38</v>
      </c>
      <c r="P46" s="10">
        <v>19</v>
      </c>
      <c r="Q46" s="10" t="s">
        <v>348</v>
      </c>
      <c r="R46" s="10">
        <v>0</v>
      </c>
      <c r="S46" s="10">
        <v>58</v>
      </c>
      <c r="T46" s="37" t="s">
        <v>246</v>
      </c>
      <c r="U46" s="10">
        <v>48</v>
      </c>
      <c r="V46" s="10">
        <v>10</v>
      </c>
      <c r="W46" s="10">
        <v>14</v>
      </c>
      <c r="X46" s="10">
        <v>37</v>
      </c>
      <c r="Y46" s="10">
        <v>29</v>
      </c>
      <c r="Z46" s="62">
        <f t="shared" si="3"/>
        <v>194</v>
      </c>
    </row>
    <row r="47" spans="1:26" ht="12.75">
      <c r="A47" s="63">
        <v>6</v>
      </c>
      <c r="B47" s="35" t="s">
        <v>117</v>
      </c>
      <c r="C47" s="36">
        <v>35931</v>
      </c>
      <c r="D47" s="28" t="s">
        <v>14</v>
      </c>
      <c r="E47" s="10">
        <v>39</v>
      </c>
      <c r="F47" s="10">
        <v>19</v>
      </c>
      <c r="G47" s="10">
        <v>38</v>
      </c>
      <c r="H47" s="37" t="s">
        <v>164</v>
      </c>
      <c r="I47" s="10">
        <v>19</v>
      </c>
      <c r="J47" s="10">
        <v>55</v>
      </c>
      <c r="K47" s="37" t="s">
        <v>197</v>
      </c>
      <c r="L47" s="10">
        <v>10</v>
      </c>
      <c r="M47" s="10">
        <v>41</v>
      </c>
      <c r="N47" s="37" t="s">
        <v>188</v>
      </c>
      <c r="O47" s="10">
        <v>13</v>
      </c>
      <c r="P47" s="10">
        <v>47</v>
      </c>
      <c r="Q47" s="10" t="s">
        <v>348</v>
      </c>
      <c r="R47" s="10">
        <v>0</v>
      </c>
      <c r="S47" s="10">
        <v>59</v>
      </c>
      <c r="T47" s="37" t="s">
        <v>247</v>
      </c>
      <c r="U47" s="10">
        <v>39</v>
      </c>
      <c r="V47" s="10">
        <v>38</v>
      </c>
      <c r="W47" s="10">
        <v>13</v>
      </c>
      <c r="X47" s="10">
        <v>36</v>
      </c>
      <c r="Y47" s="10">
        <v>32</v>
      </c>
      <c r="Z47" s="62">
        <f t="shared" si="3"/>
        <v>136</v>
      </c>
    </row>
    <row r="48" spans="1:26" ht="12.75">
      <c r="A48" s="63">
        <v>7</v>
      </c>
      <c r="B48" s="35" t="s">
        <v>118</v>
      </c>
      <c r="C48" s="36">
        <v>35550</v>
      </c>
      <c r="D48" s="28" t="s">
        <v>14</v>
      </c>
      <c r="E48" s="10">
        <v>39</v>
      </c>
      <c r="F48" s="10">
        <v>19</v>
      </c>
      <c r="G48" s="10">
        <v>38</v>
      </c>
      <c r="H48" s="37" t="s">
        <v>165</v>
      </c>
      <c r="I48" s="10">
        <v>64</v>
      </c>
      <c r="J48" s="10">
        <v>12</v>
      </c>
      <c r="K48" s="37" t="s">
        <v>194</v>
      </c>
      <c r="L48" s="10">
        <v>7</v>
      </c>
      <c r="M48" s="10">
        <v>49</v>
      </c>
      <c r="N48" s="37" t="s">
        <v>187</v>
      </c>
      <c r="O48" s="10">
        <v>46</v>
      </c>
      <c r="P48" s="10">
        <v>8</v>
      </c>
      <c r="Q48" s="10" t="s">
        <v>345</v>
      </c>
      <c r="R48" s="10">
        <v>26</v>
      </c>
      <c r="S48" s="10">
        <v>28</v>
      </c>
      <c r="T48" s="37" t="s">
        <v>248</v>
      </c>
      <c r="U48" s="10">
        <v>41</v>
      </c>
      <c r="V48" s="10">
        <v>31</v>
      </c>
      <c r="W48" s="10">
        <v>14</v>
      </c>
      <c r="X48" s="10">
        <v>37</v>
      </c>
      <c r="Y48" s="10">
        <v>29</v>
      </c>
      <c r="Z48" s="62">
        <f t="shared" si="3"/>
        <v>240</v>
      </c>
    </row>
    <row r="49" spans="1:26" ht="12.75">
      <c r="A49" s="63">
        <v>8</v>
      </c>
      <c r="B49" s="40" t="s">
        <v>103</v>
      </c>
      <c r="C49" s="36">
        <v>35359</v>
      </c>
      <c r="D49" s="28" t="s">
        <v>14</v>
      </c>
      <c r="E49" s="10">
        <v>40</v>
      </c>
      <c r="F49" s="10">
        <v>20</v>
      </c>
      <c r="G49" s="10">
        <v>31</v>
      </c>
      <c r="H49" s="37" t="s">
        <v>166</v>
      </c>
      <c r="I49" s="10">
        <v>68</v>
      </c>
      <c r="J49" s="10">
        <v>11</v>
      </c>
      <c r="K49" s="37" t="s">
        <v>198</v>
      </c>
      <c r="L49" s="10">
        <v>12</v>
      </c>
      <c r="M49" s="10">
        <v>34</v>
      </c>
      <c r="N49" s="37" t="s">
        <v>186</v>
      </c>
      <c r="O49" s="10">
        <v>48</v>
      </c>
      <c r="P49" s="39">
        <v>3</v>
      </c>
      <c r="Q49" s="10" t="s">
        <v>346</v>
      </c>
      <c r="R49" s="10">
        <v>35</v>
      </c>
      <c r="S49" s="10">
        <v>14</v>
      </c>
      <c r="T49" s="37" t="s">
        <v>234</v>
      </c>
      <c r="U49" s="10">
        <v>43</v>
      </c>
      <c r="V49" s="10">
        <v>26</v>
      </c>
      <c r="W49" s="10">
        <v>13</v>
      </c>
      <c r="X49" s="10">
        <v>36</v>
      </c>
      <c r="Y49" s="10">
        <v>32</v>
      </c>
      <c r="Z49" s="62">
        <f t="shared" si="3"/>
        <v>262</v>
      </c>
    </row>
    <row r="50" spans="1:26" ht="12.75">
      <c r="A50" s="63">
        <v>9</v>
      </c>
      <c r="B50" s="35" t="s">
        <v>104</v>
      </c>
      <c r="C50" s="36">
        <v>35388</v>
      </c>
      <c r="D50" s="28" t="s">
        <v>14</v>
      </c>
      <c r="E50" s="10">
        <v>28</v>
      </c>
      <c r="F50" s="10">
        <v>14</v>
      </c>
      <c r="G50" s="10">
        <v>57</v>
      </c>
      <c r="H50" s="37" t="s">
        <v>167</v>
      </c>
      <c r="I50" s="10">
        <v>59</v>
      </c>
      <c r="J50" s="10">
        <v>19</v>
      </c>
      <c r="K50" s="37" t="s">
        <v>195</v>
      </c>
      <c r="L50" s="10">
        <v>24</v>
      </c>
      <c r="M50" s="10">
        <v>14</v>
      </c>
      <c r="N50" s="37" t="s">
        <v>203</v>
      </c>
      <c r="O50" s="10">
        <v>24</v>
      </c>
      <c r="P50" s="10">
        <v>39</v>
      </c>
      <c r="Q50" s="10" t="s">
        <v>347</v>
      </c>
      <c r="R50" s="10">
        <v>27</v>
      </c>
      <c r="S50" s="10">
        <v>27</v>
      </c>
      <c r="T50" s="37" t="s">
        <v>247</v>
      </c>
      <c r="U50" s="10">
        <v>39</v>
      </c>
      <c r="V50" s="10">
        <v>38</v>
      </c>
      <c r="W50" s="10">
        <v>6</v>
      </c>
      <c r="X50" s="10">
        <v>16</v>
      </c>
      <c r="Y50" s="10">
        <v>54</v>
      </c>
      <c r="Z50" s="62">
        <f t="shared" si="3"/>
        <v>203</v>
      </c>
    </row>
    <row r="51" spans="1:26" ht="13.5" thickBot="1">
      <c r="A51" s="64">
        <v>10</v>
      </c>
      <c r="B51" s="105" t="s">
        <v>119</v>
      </c>
      <c r="C51" s="106">
        <v>35804</v>
      </c>
      <c r="D51" s="67" t="s">
        <v>14</v>
      </c>
      <c r="E51" s="68">
        <v>46</v>
      </c>
      <c r="F51" s="68">
        <v>23</v>
      </c>
      <c r="G51" s="96">
        <v>2</v>
      </c>
      <c r="H51" s="69" t="s">
        <v>121</v>
      </c>
      <c r="I51" s="68">
        <v>0</v>
      </c>
      <c r="J51" s="68"/>
      <c r="K51" s="69" t="s">
        <v>196</v>
      </c>
      <c r="L51" s="68">
        <v>1</v>
      </c>
      <c r="M51" s="68">
        <v>54</v>
      </c>
      <c r="N51" s="69" t="s">
        <v>204</v>
      </c>
      <c r="O51" s="68">
        <v>10</v>
      </c>
      <c r="P51" s="68">
        <v>54</v>
      </c>
      <c r="Q51" s="68" t="s">
        <v>348</v>
      </c>
      <c r="R51" s="68">
        <v>0</v>
      </c>
      <c r="S51" s="68">
        <v>60</v>
      </c>
      <c r="T51" s="69" t="s">
        <v>249</v>
      </c>
      <c r="U51" s="68">
        <v>25</v>
      </c>
      <c r="V51" s="68">
        <v>57</v>
      </c>
      <c r="W51" s="68">
        <v>10</v>
      </c>
      <c r="X51" s="68">
        <v>28</v>
      </c>
      <c r="Y51" s="68">
        <v>42</v>
      </c>
      <c r="Z51" s="70">
        <f t="shared" si="3"/>
        <v>87</v>
      </c>
    </row>
    <row r="52" spans="1:26" ht="13.5" thickBot="1">
      <c r="A52" s="128"/>
      <c r="B52" s="129"/>
      <c r="C52" s="130"/>
      <c r="D52" s="122"/>
      <c r="E52" s="81"/>
      <c r="F52" s="81"/>
      <c r="G52" s="127"/>
      <c r="H52" s="123"/>
      <c r="I52" s="81"/>
      <c r="J52" s="81"/>
      <c r="K52" s="123"/>
      <c r="L52" s="81"/>
      <c r="M52" s="81"/>
      <c r="N52" s="123"/>
      <c r="O52" s="81"/>
      <c r="P52" s="81"/>
      <c r="Q52" s="81"/>
      <c r="R52" s="81"/>
      <c r="S52" s="81"/>
      <c r="T52" s="123"/>
      <c r="U52" s="81"/>
      <c r="V52" s="81"/>
      <c r="W52" s="81"/>
      <c r="X52" s="81"/>
      <c r="Y52" s="124"/>
      <c r="Z52" s="86">
        <f>SUM(Z42:Z51)</f>
        <v>2109</v>
      </c>
    </row>
    <row r="53" spans="1:26" s="17" customFormat="1" ht="12.75">
      <c r="A53" s="131"/>
      <c r="B53" s="132"/>
      <c r="C53" s="133"/>
      <c r="D53" s="134"/>
      <c r="E53" s="135"/>
      <c r="F53" s="135"/>
      <c r="G53" s="136"/>
      <c r="H53" s="137"/>
      <c r="I53" s="135"/>
      <c r="J53" s="135"/>
      <c r="K53" s="137"/>
      <c r="L53" s="135"/>
      <c r="M53" s="135"/>
      <c r="N53" s="137"/>
      <c r="O53" s="135"/>
      <c r="P53" s="135"/>
      <c r="Q53" s="135"/>
      <c r="R53" s="135"/>
      <c r="S53" s="135"/>
      <c r="T53" s="137"/>
      <c r="U53" s="135"/>
      <c r="V53" s="135"/>
      <c r="W53" s="135"/>
      <c r="X53" s="135"/>
      <c r="Y53" s="135"/>
      <c r="Z53" s="115"/>
    </row>
    <row r="54" spans="1:26" s="17" customFormat="1" ht="12.75">
      <c r="A54" s="125"/>
      <c r="C54" s="115"/>
      <c r="D54" s="115"/>
      <c r="E54" s="115"/>
      <c r="F54" s="115"/>
      <c r="G54" s="115"/>
      <c r="H54" s="126"/>
      <c r="I54" s="115"/>
      <c r="J54" s="115"/>
      <c r="K54" s="126"/>
      <c r="L54" s="115"/>
      <c r="M54" s="115"/>
      <c r="N54" s="126"/>
      <c r="O54" s="115"/>
      <c r="P54" s="115"/>
      <c r="Q54" s="115"/>
      <c r="R54" s="115"/>
      <c r="S54" s="115"/>
      <c r="T54" s="126"/>
      <c r="U54" s="115"/>
      <c r="V54" s="115"/>
      <c r="W54" s="115"/>
      <c r="X54" s="115"/>
      <c r="Y54" s="115"/>
      <c r="Z54" s="116"/>
    </row>
    <row r="55" spans="1:26" ht="12.75">
      <c r="A55" s="125"/>
      <c r="B55" s="17"/>
      <c r="C55" s="115"/>
      <c r="D55" s="115"/>
      <c r="E55" s="115"/>
      <c r="F55" s="115"/>
      <c r="G55" s="115"/>
      <c r="H55" s="126"/>
      <c r="I55" s="115"/>
      <c r="J55" s="115"/>
      <c r="K55" s="126"/>
      <c r="L55" s="115"/>
      <c r="M55" s="115"/>
      <c r="N55" s="126"/>
      <c r="O55" s="115"/>
      <c r="P55" s="115"/>
      <c r="Q55" s="115"/>
      <c r="R55" s="115"/>
      <c r="S55" s="115"/>
      <c r="T55" s="126"/>
      <c r="U55" s="115"/>
      <c r="V55" s="115"/>
      <c r="W55" s="115"/>
      <c r="X55" s="115"/>
      <c r="Y55" s="115"/>
      <c r="Z55" s="116"/>
    </row>
    <row r="56" spans="1:26" ht="12.75">
      <c r="A56" s="125"/>
      <c r="B56" s="17"/>
      <c r="C56" s="115"/>
      <c r="D56" s="115"/>
      <c r="E56" s="115"/>
      <c r="F56" s="115"/>
      <c r="G56" s="115"/>
      <c r="H56" s="126"/>
      <c r="I56" s="115"/>
      <c r="J56" s="115"/>
      <c r="K56" s="126"/>
      <c r="L56" s="115"/>
      <c r="M56" s="115"/>
      <c r="N56" s="126"/>
      <c r="O56" s="115"/>
      <c r="P56" s="115"/>
      <c r="Q56" s="115"/>
      <c r="R56" s="115"/>
      <c r="S56" s="115"/>
      <c r="T56" s="126"/>
      <c r="U56" s="115"/>
      <c r="V56" s="115"/>
      <c r="W56" s="115"/>
      <c r="X56" s="115"/>
      <c r="Y56" s="115"/>
      <c r="Z56" s="116"/>
    </row>
    <row r="57" spans="1:9" ht="12.75">
      <c r="A57" s="9"/>
      <c r="I57" s="3" t="s">
        <v>35</v>
      </c>
    </row>
    <row r="58" spans="1:9" ht="12.75">
      <c r="A58" s="9"/>
      <c r="I58" s="12"/>
    </row>
    <row r="59" spans="1:26" ht="12.75">
      <c r="A59" s="9"/>
      <c r="I59" s="3" t="s">
        <v>26</v>
      </c>
      <c r="Z59" s="16" t="s">
        <v>36</v>
      </c>
    </row>
    <row r="60" spans="1:2" ht="12.75">
      <c r="A60" s="9"/>
      <c r="B60" s="1"/>
    </row>
    <row r="61" spans="1:26" s="15" customFormat="1" ht="51.75" thickBot="1">
      <c r="A61" s="38" t="s">
        <v>23</v>
      </c>
      <c r="B61" s="38" t="s">
        <v>24</v>
      </c>
      <c r="C61" s="38" t="s">
        <v>25</v>
      </c>
      <c r="D61" s="38" t="s">
        <v>1</v>
      </c>
      <c r="E61" s="38" t="s">
        <v>30</v>
      </c>
      <c r="F61" s="38" t="s">
        <v>5</v>
      </c>
      <c r="G61" s="38" t="s">
        <v>0</v>
      </c>
      <c r="H61" s="38" t="s">
        <v>27</v>
      </c>
      <c r="I61" s="38" t="s">
        <v>5</v>
      </c>
      <c r="J61" s="38" t="s">
        <v>0</v>
      </c>
      <c r="K61" s="38" t="s">
        <v>31</v>
      </c>
      <c r="L61" s="38" t="s">
        <v>5</v>
      </c>
      <c r="M61" s="38" t="s">
        <v>0</v>
      </c>
      <c r="N61" s="38" t="s">
        <v>28</v>
      </c>
      <c r="O61" s="38" t="s">
        <v>5</v>
      </c>
      <c r="P61" s="38" t="s">
        <v>0</v>
      </c>
      <c r="Q61" s="38" t="s">
        <v>29</v>
      </c>
      <c r="R61" s="38" t="s">
        <v>5</v>
      </c>
      <c r="S61" s="38" t="s">
        <v>0</v>
      </c>
      <c r="T61" s="38" t="s">
        <v>32</v>
      </c>
      <c r="U61" s="38" t="s">
        <v>5</v>
      </c>
      <c r="V61" s="38" t="s">
        <v>0</v>
      </c>
      <c r="W61" s="38" t="s">
        <v>33</v>
      </c>
      <c r="X61" s="38" t="s">
        <v>5</v>
      </c>
      <c r="Y61" s="38" t="s">
        <v>0</v>
      </c>
      <c r="Z61" s="38" t="s">
        <v>34</v>
      </c>
    </row>
    <row r="62" spans="1:26" ht="12.75">
      <c r="A62" s="54">
        <v>1</v>
      </c>
      <c r="B62" s="55" t="s">
        <v>90</v>
      </c>
      <c r="C62" s="56">
        <v>1998</v>
      </c>
      <c r="D62" s="57" t="s">
        <v>15</v>
      </c>
      <c r="E62" s="58">
        <v>42</v>
      </c>
      <c r="F62" s="58">
        <v>21</v>
      </c>
      <c r="G62" s="58">
        <v>23</v>
      </c>
      <c r="H62" s="59" t="s">
        <v>150</v>
      </c>
      <c r="I62" s="58">
        <v>52</v>
      </c>
      <c r="J62" s="58">
        <v>24</v>
      </c>
      <c r="K62" s="59" t="s">
        <v>196</v>
      </c>
      <c r="L62" s="58">
        <v>1</v>
      </c>
      <c r="M62" s="58">
        <v>54</v>
      </c>
      <c r="N62" s="59" t="s">
        <v>230</v>
      </c>
      <c r="O62" s="58">
        <v>26</v>
      </c>
      <c r="P62" s="58">
        <v>37</v>
      </c>
      <c r="Q62" s="58" t="s">
        <v>320</v>
      </c>
      <c r="R62" s="58">
        <v>38</v>
      </c>
      <c r="S62" s="58">
        <v>11</v>
      </c>
      <c r="T62" s="59" t="s">
        <v>234</v>
      </c>
      <c r="U62" s="58">
        <v>43</v>
      </c>
      <c r="V62" s="58">
        <v>26</v>
      </c>
      <c r="W62" s="58">
        <v>22</v>
      </c>
      <c r="X62" s="58">
        <v>54</v>
      </c>
      <c r="Y62" s="58">
        <v>5</v>
      </c>
      <c r="Z62" s="60">
        <f aca="true" t="shared" si="4" ref="Z62:Z71">SUM(F62,I62,L62,O62,R62,U62,X62)</f>
        <v>235</v>
      </c>
    </row>
    <row r="63" spans="1:26" ht="12.75">
      <c r="A63" s="61">
        <v>2</v>
      </c>
      <c r="B63" s="29" t="s">
        <v>91</v>
      </c>
      <c r="C63" s="30">
        <v>1998</v>
      </c>
      <c r="D63" s="28" t="s">
        <v>15</v>
      </c>
      <c r="E63" s="10">
        <v>44</v>
      </c>
      <c r="F63" s="10">
        <v>22</v>
      </c>
      <c r="G63" s="10">
        <v>8</v>
      </c>
      <c r="H63" s="37" t="s">
        <v>151</v>
      </c>
      <c r="I63" s="10">
        <v>46</v>
      </c>
      <c r="J63" s="10">
        <v>34</v>
      </c>
      <c r="K63" s="37" t="s">
        <v>205</v>
      </c>
      <c r="L63" s="10">
        <v>9</v>
      </c>
      <c r="M63" s="10">
        <v>46</v>
      </c>
      <c r="N63" s="37" t="s">
        <v>223</v>
      </c>
      <c r="O63" s="10">
        <v>12</v>
      </c>
      <c r="P63" s="10">
        <v>50</v>
      </c>
      <c r="Q63" s="10" t="s">
        <v>321</v>
      </c>
      <c r="R63" s="10">
        <v>11</v>
      </c>
      <c r="S63" s="10">
        <v>56</v>
      </c>
      <c r="T63" s="37" t="s">
        <v>235</v>
      </c>
      <c r="U63" s="10">
        <v>26</v>
      </c>
      <c r="V63" s="10">
        <v>56</v>
      </c>
      <c r="W63" s="10">
        <v>12</v>
      </c>
      <c r="X63" s="10">
        <v>34</v>
      </c>
      <c r="Y63" s="10">
        <v>35</v>
      </c>
      <c r="Z63" s="62">
        <f t="shared" si="4"/>
        <v>160</v>
      </c>
    </row>
    <row r="64" spans="1:26" ht="12.75">
      <c r="A64" s="61">
        <v>3</v>
      </c>
      <c r="B64" s="29" t="s">
        <v>92</v>
      </c>
      <c r="C64" s="30">
        <v>1998</v>
      </c>
      <c r="D64" s="28" t="s">
        <v>15</v>
      </c>
      <c r="E64" s="10">
        <v>45</v>
      </c>
      <c r="F64" s="10">
        <v>22</v>
      </c>
      <c r="G64" s="10">
        <v>5</v>
      </c>
      <c r="H64" s="37" t="s">
        <v>152</v>
      </c>
      <c r="I64" s="10">
        <v>44</v>
      </c>
      <c r="J64" s="10">
        <v>37</v>
      </c>
      <c r="K64" s="37" t="s">
        <v>207</v>
      </c>
      <c r="L64" s="10">
        <v>2</v>
      </c>
      <c r="M64" s="10">
        <v>53</v>
      </c>
      <c r="N64" s="37" t="s">
        <v>226</v>
      </c>
      <c r="O64" s="10">
        <v>5</v>
      </c>
      <c r="P64" s="10">
        <v>59</v>
      </c>
      <c r="Q64" s="10" t="s">
        <v>322</v>
      </c>
      <c r="R64" s="10">
        <v>12</v>
      </c>
      <c r="S64" s="10">
        <v>55</v>
      </c>
      <c r="T64" s="37" t="s">
        <v>236</v>
      </c>
      <c r="U64" s="10">
        <v>21</v>
      </c>
      <c r="V64" s="10">
        <v>60</v>
      </c>
      <c r="W64" s="10">
        <v>2</v>
      </c>
      <c r="X64" s="10">
        <v>4</v>
      </c>
      <c r="Y64" s="10">
        <v>58</v>
      </c>
      <c r="Z64" s="62">
        <f t="shared" si="4"/>
        <v>110</v>
      </c>
    </row>
    <row r="65" spans="1:26" ht="12.75">
      <c r="A65" s="61">
        <v>4</v>
      </c>
      <c r="B65" s="29" t="s">
        <v>93</v>
      </c>
      <c r="C65" s="30">
        <v>1998</v>
      </c>
      <c r="D65" s="28" t="s">
        <v>15</v>
      </c>
      <c r="E65" s="10">
        <v>40</v>
      </c>
      <c r="F65" s="10">
        <v>20</v>
      </c>
      <c r="G65" s="10">
        <v>31</v>
      </c>
      <c r="H65" s="37" t="s">
        <v>153</v>
      </c>
      <c r="I65" s="10">
        <v>46</v>
      </c>
      <c r="J65" s="10">
        <v>33</v>
      </c>
      <c r="K65" s="37" t="s">
        <v>208</v>
      </c>
      <c r="L65" s="10">
        <v>10</v>
      </c>
      <c r="M65" s="10">
        <v>44</v>
      </c>
      <c r="N65" s="37" t="s">
        <v>231</v>
      </c>
      <c r="O65" s="10">
        <v>9</v>
      </c>
      <c r="P65" s="10">
        <v>56</v>
      </c>
      <c r="Q65" s="10" t="s">
        <v>323</v>
      </c>
      <c r="R65" s="10">
        <v>13</v>
      </c>
      <c r="S65" s="10">
        <v>52</v>
      </c>
      <c r="T65" s="37" t="s">
        <v>237</v>
      </c>
      <c r="U65" s="10">
        <v>32</v>
      </c>
      <c r="V65" s="10">
        <v>46</v>
      </c>
      <c r="W65" s="10">
        <v>10</v>
      </c>
      <c r="X65" s="10">
        <v>28</v>
      </c>
      <c r="Y65" s="10">
        <v>42</v>
      </c>
      <c r="Z65" s="62">
        <f t="shared" si="4"/>
        <v>158</v>
      </c>
    </row>
    <row r="66" spans="1:26" ht="12.75">
      <c r="A66" s="61">
        <v>5</v>
      </c>
      <c r="B66" s="29" t="s">
        <v>94</v>
      </c>
      <c r="C66" s="30">
        <v>1998</v>
      </c>
      <c r="D66" s="28" t="s">
        <v>15</v>
      </c>
      <c r="E66" s="10">
        <v>34</v>
      </c>
      <c r="F66" s="10">
        <v>17</v>
      </c>
      <c r="G66" s="10">
        <v>54</v>
      </c>
      <c r="H66" s="37" t="s">
        <v>154</v>
      </c>
      <c r="I66" s="10">
        <v>42</v>
      </c>
      <c r="J66" s="10">
        <v>43</v>
      </c>
      <c r="K66" s="37" t="s">
        <v>121</v>
      </c>
      <c r="L66" s="10">
        <v>0</v>
      </c>
      <c r="M66" s="10"/>
      <c r="N66" s="37" t="s">
        <v>232</v>
      </c>
      <c r="O66" s="10">
        <v>6</v>
      </c>
      <c r="P66" s="10">
        <v>58</v>
      </c>
      <c r="Q66" s="10" t="s">
        <v>324</v>
      </c>
      <c r="R66" s="10">
        <v>14</v>
      </c>
      <c r="S66" s="10">
        <v>50</v>
      </c>
      <c r="T66" s="37" t="s">
        <v>238</v>
      </c>
      <c r="U66" s="10">
        <v>26</v>
      </c>
      <c r="V66" s="10">
        <v>55</v>
      </c>
      <c r="W66" s="10">
        <v>6</v>
      </c>
      <c r="X66" s="10">
        <v>16</v>
      </c>
      <c r="Y66" s="10">
        <v>54</v>
      </c>
      <c r="Z66" s="62">
        <f t="shared" si="4"/>
        <v>121</v>
      </c>
    </row>
    <row r="67" spans="1:26" ht="12.75">
      <c r="A67" s="61">
        <v>6</v>
      </c>
      <c r="B67" s="29" t="s">
        <v>95</v>
      </c>
      <c r="C67" s="30">
        <v>1998</v>
      </c>
      <c r="D67" s="28" t="s">
        <v>15</v>
      </c>
      <c r="E67" s="10">
        <v>40</v>
      </c>
      <c r="F67" s="10">
        <v>20</v>
      </c>
      <c r="G67" s="10">
        <v>31</v>
      </c>
      <c r="H67" s="37" t="s">
        <v>155</v>
      </c>
      <c r="I67" s="10">
        <v>21</v>
      </c>
      <c r="J67" s="10">
        <v>54</v>
      </c>
      <c r="K67" s="37" t="s">
        <v>209</v>
      </c>
      <c r="L67" s="10">
        <v>9</v>
      </c>
      <c r="M67" s="10">
        <v>45</v>
      </c>
      <c r="N67" s="37" t="s">
        <v>188</v>
      </c>
      <c r="O67" s="10">
        <v>13</v>
      </c>
      <c r="P67" s="10">
        <v>47</v>
      </c>
      <c r="Q67" s="10" t="s">
        <v>325</v>
      </c>
      <c r="R67" s="10">
        <v>17</v>
      </c>
      <c r="S67" s="10">
        <v>40</v>
      </c>
      <c r="T67" s="37" t="s">
        <v>239</v>
      </c>
      <c r="U67" s="10">
        <v>32</v>
      </c>
      <c r="V67" s="10">
        <v>49</v>
      </c>
      <c r="W67" s="10">
        <v>20</v>
      </c>
      <c r="X67" s="10">
        <v>50</v>
      </c>
      <c r="Y67" s="10">
        <v>9</v>
      </c>
      <c r="Z67" s="62">
        <f t="shared" si="4"/>
        <v>162</v>
      </c>
    </row>
    <row r="68" spans="1:26" ht="12.75">
      <c r="A68" s="61">
        <v>7</v>
      </c>
      <c r="B68" s="29" t="s">
        <v>96</v>
      </c>
      <c r="C68" s="30">
        <v>1998</v>
      </c>
      <c r="D68" s="28" t="s">
        <v>15</v>
      </c>
      <c r="E68" s="10">
        <v>31</v>
      </c>
      <c r="F68" s="10">
        <v>15</v>
      </c>
      <c r="G68" s="10">
        <v>55</v>
      </c>
      <c r="H68" s="37" t="s">
        <v>156</v>
      </c>
      <c r="I68" s="10">
        <v>35</v>
      </c>
      <c r="J68" s="10">
        <v>51</v>
      </c>
      <c r="K68" s="37" t="s">
        <v>196</v>
      </c>
      <c r="L68" s="10">
        <v>1</v>
      </c>
      <c r="M68" s="10">
        <v>54</v>
      </c>
      <c r="N68" s="37" t="s">
        <v>233</v>
      </c>
      <c r="O68" s="10">
        <v>20</v>
      </c>
      <c r="P68" s="10">
        <v>43</v>
      </c>
      <c r="Q68" s="10" t="s">
        <v>326</v>
      </c>
      <c r="R68" s="10">
        <v>15</v>
      </c>
      <c r="S68" s="10">
        <v>47</v>
      </c>
      <c r="T68" s="37" t="s">
        <v>240</v>
      </c>
      <c r="U68" s="10">
        <v>36</v>
      </c>
      <c r="V68" s="10">
        <v>41</v>
      </c>
      <c r="W68" s="10">
        <v>12</v>
      </c>
      <c r="X68" s="10">
        <v>34</v>
      </c>
      <c r="Y68" s="10">
        <v>35</v>
      </c>
      <c r="Z68" s="62">
        <f t="shared" si="4"/>
        <v>156</v>
      </c>
    </row>
    <row r="69" spans="1:26" ht="12.75">
      <c r="A69" s="61">
        <v>8</v>
      </c>
      <c r="B69" s="29" t="s">
        <v>97</v>
      </c>
      <c r="C69" s="30">
        <v>1998</v>
      </c>
      <c r="D69" s="28" t="s">
        <v>15</v>
      </c>
      <c r="E69" s="10">
        <v>39</v>
      </c>
      <c r="F69" s="10">
        <v>19</v>
      </c>
      <c r="G69" s="10">
        <v>38</v>
      </c>
      <c r="H69" s="37" t="s">
        <v>157</v>
      </c>
      <c r="I69" s="10">
        <v>53</v>
      </c>
      <c r="J69" s="10">
        <v>23</v>
      </c>
      <c r="K69" s="37" t="s">
        <v>210</v>
      </c>
      <c r="L69" s="10">
        <v>36</v>
      </c>
      <c r="M69" s="39">
        <v>3</v>
      </c>
      <c r="N69" s="37" t="s">
        <v>199</v>
      </c>
      <c r="O69" s="10">
        <v>42</v>
      </c>
      <c r="P69" s="10">
        <v>15</v>
      </c>
      <c r="Q69" s="10" t="s">
        <v>327</v>
      </c>
      <c r="R69" s="10">
        <v>47</v>
      </c>
      <c r="S69" s="10">
        <v>5</v>
      </c>
      <c r="T69" s="37" t="s">
        <v>241</v>
      </c>
      <c r="U69" s="10">
        <v>50</v>
      </c>
      <c r="V69" s="10">
        <v>8</v>
      </c>
      <c r="W69" s="10">
        <v>15</v>
      </c>
      <c r="X69" s="10">
        <v>40</v>
      </c>
      <c r="Y69" s="10">
        <v>24</v>
      </c>
      <c r="Z69" s="62">
        <f t="shared" si="4"/>
        <v>287</v>
      </c>
    </row>
    <row r="70" spans="1:26" ht="12.75">
      <c r="A70" s="61">
        <v>9</v>
      </c>
      <c r="B70" s="29" t="s">
        <v>98</v>
      </c>
      <c r="C70" s="30">
        <v>1997</v>
      </c>
      <c r="D70" s="28" t="s">
        <v>15</v>
      </c>
      <c r="E70" s="10">
        <v>46</v>
      </c>
      <c r="F70" s="10">
        <v>23</v>
      </c>
      <c r="G70" s="39">
        <v>2</v>
      </c>
      <c r="H70" s="37" t="s">
        <v>158</v>
      </c>
      <c r="I70" s="10">
        <v>38</v>
      </c>
      <c r="J70" s="10">
        <v>47</v>
      </c>
      <c r="K70" s="37" t="s">
        <v>205</v>
      </c>
      <c r="L70" s="10">
        <v>9</v>
      </c>
      <c r="M70" s="10">
        <v>46</v>
      </c>
      <c r="N70" s="37" t="s">
        <v>230</v>
      </c>
      <c r="O70" s="10">
        <v>26</v>
      </c>
      <c r="P70" s="10">
        <v>37</v>
      </c>
      <c r="Q70" s="10" t="s">
        <v>328</v>
      </c>
      <c r="R70" s="10">
        <v>23</v>
      </c>
      <c r="S70" s="10">
        <v>32</v>
      </c>
      <c r="T70" s="37" t="s">
        <v>242</v>
      </c>
      <c r="U70" s="10">
        <v>33</v>
      </c>
      <c r="V70" s="10">
        <v>45</v>
      </c>
      <c r="W70" s="10">
        <v>8</v>
      </c>
      <c r="X70" s="10">
        <v>22</v>
      </c>
      <c r="Y70" s="10">
        <v>48</v>
      </c>
      <c r="Z70" s="62">
        <f t="shared" si="4"/>
        <v>174</v>
      </c>
    </row>
    <row r="71" spans="1:26" ht="13.5" thickBot="1">
      <c r="A71" s="89">
        <v>10</v>
      </c>
      <c r="B71" s="102" t="s">
        <v>183</v>
      </c>
      <c r="C71" s="68">
        <v>98</v>
      </c>
      <c r="D71" s="68" t="s">
        <v>15</v>
      </c>
      <c r="E71" s="68">
        <v>40</v>
      </c>
      <c r="F71" s="68">
        <v>20</v>
      </c>
      <c r="G71" s="68">
        <v>31</v>
      </c>
      <c r="H71" s="69" t="s">
        <v>121</v>
      </c>
      <c r="I71" s="68">
        <v>0</v>
      </c>
      <c r="J71" s="68"/>
      <c r="K71" s="69" t="s">
        <v>211</v>
      </c>
      <c r="L71" s="68">
        <v>18</v>
      </c>
      <c r="M71" s="68">
        <v>22</v>
      </c>
      <c r="N71" s="69" t="s">
        <v>231</v>
      </c>
      <c r="O71" s="68">
        <v>9</v>
      </c>
      <c r="P71" s="68">
        <v>56</v>
      </c>
      <c r="Q71" s="68" t="s">
        <v>329</v>
      </c>
      <c r="R71" s="68">
        <v>14</v>
      </c>
      <c r="S71" s="68">
        <v>49</v>
      </c>
      <c r="T71" s="69" t="s">
        <v>243</v>
      </c>
      <c r="U71" s="68">
        <v>31</v>
      </c>
      <c r="V71" s="68">
        <v>50</v>
      </c>
      <c r="W71" s="68">
        <v>8</v>
      </c>
      <c r="X71" s="68">
        <v>22</v>
      </c>
      <c r="Y71" s="68">
        <v>48</v>
      </c>
      <c r="Z71" s="70">
        <f t="shared" si="4"/>
        <v>114</v>
      </c>
    </row>
    <row r="72" spans="1:26" ht="13.5" thickBot="1">
      <c r="A72" s="51"/>
      <c r="B72" s="101"/>
      <c r="C72" s="52"/>
      <c r="D72" s="52"/>
      <c r="E72" s="52"/>
      <c r="F72" s="52"/>
      <c r="G72" s="52"/>
      <c r="H72" s="53"/>
      <c r="I72" s="52"/>
      <c r="J72" s="52"/>
      <c r="K72" s="53"/>
      <c r="L72" s="52"/>
      <c r="M72" s="52"/>
      <c r="N72" s="53"/>
      <c r="O72" s="52"/>
      <c r="P72" s="52"/>
      <c r="Q72" s="52"/>
      <c r="R72" s="52"/>
      <c r="S72" s="52"/>
      <c r="T72" s="53"/>
      <c r="U72" s="52"/>
      <c r="V72" s="52"/>
      <c r="W72" s="52"/>
      <c r="X72" s="52"/>
      <c r="Y72" s="80"/>
      <c r="Z72" s="86">
        <f>SUM(Z62:Z71)</f>
        <v>1677</v>
      </c>
    </row>
    <row r="73" spans="1:26" ht="13.5" thickBot="1">
      <c r="A73" s="77"/>
      <c r="B73" s="75"/>
      <c r="C73" s="79"/>
      <c r="D73" s="77"/>
      <c r="E73" s="73"/>
      <c r="F73" s="73"/>
      <c r="G73" s="73"/>
      <c r="H73" s="78"/>
      <c r="I73" s="73"/>
      <c r="J73" s="73"/>
      <c r="K73" s="78"/>
      <c r="L73" s="73"/>
      <c r="M73" s="73"/>
      <c r="N73" s="78"/>
      <c r="O73" s="73"/>
      <c r="P73" s="73"/>
      <c r="Q73" s="73"/>
      <c r="R73" s="73"/>
      <c r="S73" s="73"/>
      <c r="T73" s="78"/>
      <c r="U73" s="73"/>
      <c r="V73" s="73"/>
      <c r="W73" s="73"/>
      <c r="X73" s="73"/>
      <c r="Y73" s="73"/>
      <c r="Z73" s="81"/>
    </row>
    <row r="74" spans="1:26" ht="12.75" customHeight="1">
      <c r="A74" s="54">
        <v>1</v>
      </c>
      <c r="B74" s="55" t="s">
        <v>61</v>
      </c>
      <c r="C74" s="56">
        <v>1997</v>
      </c>
      <c r="D74" s="57" t="s">
        <v>16</v>
      </c>
      <c r="E74" s="58">
        <v>42</v>
      </c>
      <c r="F74" s="58">
        <v>21</v>
      </c>
      <c r="G74" s="58">
        <v>23</v>
      </c>
      <c r="H74" s="59" t="s">
        <v>121</v>
      </c>
      <c r="I74" s="58">
        <v>0</v>
      </c>
      <c r="J74" s="58"/>
      <c r="K74" s="59" t="s">
        <v>213</v>
      </c>
      <c r="L74" s="58">
        <v>5</v>
      </c>
      <c r="M74" s="58">
        <v>51</v>
      </c>
      <c r="N74" s="59" t="s">
        <v>223</v>
      </c>
      <c r="O74" s="58">
        <v>12</v>
      </c>
      <c r="P74" s="58">
        <v>50</v>
      </c>
      <c r="Q74" s="58" t="s">
        <v>349</v>
      </c>
      <c r="R74" s="58">
        <v>13</v>
      </c>
      <c r="S74" s="58">
        <v>54</v>
      </c>
      <c r="T74" s="59" t="s">
        <v>251</v>
      </c>
      <c r="U74" s="58">
        <v>28</v>
      </c>
      <c r="V74" s="58">
        <v>53</v>
      </c>
      <c r="W74" s="58">
        <v>8</v>
      </c>
      <c r="X74" s="58">
        <v>22</v>
      </c>
      <c r="Y74" s="58">
        <v>48</v>
      </c>
      <c r="Z74" s="60">
        <f aca="true" t="shared" si="5" ref="Z74:Z83">SUM(F74,I74,L74,O74,R74,U74,X74)</f>
        <v>101</v>
      </c>
    </row>
    <row r="75" spans="1:26" ht="12.75" customHeight="1">
      <c r="A75" s="61">
        <v>2</v>
      </c>
      <c r="B75" s="29" t="s">
        <v>62</v>
      </c>
      <c r="C75" s="30">
        <v>1997</v>
      </c>
      <c r="D75" s="28" t="s">
        <v>16</v>
      </c>
      <c r="E75" s="10">
        <v>31</v>
      </c>
      <c r="F75" s="10">
        <v>16</v>
      </c>
      <c r="G75" s="10">
        <v>55</v>
      </c>
      <c r="H75" s="37" t="s">
        <v>122</v>
      </c>
      <c r="I75" s="10">
        <v>44</v>
      </c>
      <c r="J75" s="10">
        <v>35</v>
      </c>
      <c r="K75" s="37" t="s">
        <v>214</v>
      </c>
      <c r="L75" s="10">
        <v>13</v>
      </c>
      <c r="M75" s="10">
        <v>32</v>
      </c>
      <c r="N75" s="37" t="s">
        <v>204</v>
      </c>
      <c r="O75" s="10">
        <v>10</v>
      </c>
      <c r="P75" s="10">
        <v>54</v>
      </c>
      <c r="Q75" s="10" t="s">
        <v>350</v>
      </c>
      <c r="R75" s="10">
        <v>13</v>
      </c>
      <c r="S75" s="10">
        <v>53</v>
      </c>
      <c r="T75" s="37" t="s">
        <v>237</v>
      </c>
      <c r="U75" s="10">
        <v>32</v>
      </c>
      <c r="V75" s="10">
        <v>46</v>
      </c>
      <c r="W75" s="10">
        <v>4</v>
      </c>
      <c r="X75" s="10">
        <v>10</v>
      </c>
      <c r="Y75" s="10">
        <v>56</v>
      </c>
      <c r="Z75" s="62">
        <f t="shared" si="5"/>
        <v>138</v>
      </c>
    </row>
    <row r="76" spans="1:26" ht="12.75" customHeight="1">
      <c r="A76" s="61">
        <v>3</v>
      </c>
      <c r="B76" s="29" t="s">
        <v>63</v>
      </c>
      <c r="C76" s="30">
        <v>1997</v>
      </c>
      <c r="D76" s="28" t="s">
        <v>16</v>
      </c>
      <c r="E76" s="10">
        <v>38</v>
      </c>
      <c r="F76" s="10">
        <v>19</v>
      </c>
      <c r="G76" s="10">
        <v>45</v>
      </c>
      <c r="H76" s="37" t="s">
        <v>123</v>
      </c>
      <c r="I76" s="10">
        <v>37</v>
      </c>
      <c r="J76" s="10">
        <v>49</v>
      </c>
      <c r="K76" s="37" t="s">
        <v>215</v>
      </c>
      <c r="L76" s="10">
        <v>11</v>
      </c>
      <c r="M76" s="10">
        <v>36</v>
      </c>
      <c r="N76" s="37" t="s">
        <v>184</v>
      </c>
      <c r="O76" s="10">
        <v>34</v>
      </c>
      <c r="P76" s="10">
        <v>23</v>
      </c>
      <c r="Q76" s="10" t="s">
        <v>351</v>
      </c>
      <c r="R76" s="10">
        <v>16</v>
      </c>
      <c r="S76" s="10">
        <v>42</v>
      </c>
      <c r="T76" s="37" t="s">
        <v>248</v>
      </c>
      <c r="U76" s="10">
        <v>41</v>
      </c>
      <c r="V76" s="10">
        <v>31</v>
      </c>
      <c r="W76" s="10">
        <v>10</v>
      </c>
      <c r="X76" s="10">
        <v>28</v>
      </c>
      <c r="Y76" s="10">
        <v>42</v>
      </c>
      <c r="Z76" s="62">
        <f t="shared" si="5"/>
        <v>186</v>
      </c>
    </row>
    <row r="77" spans="1:26" ht="12.75" customHeight="1">
      <c r="A77" s="61">
        <v>4</v>
      </c>
      <c r="B77" s="29" t="s">
        <v>64</v>
      </c>
      <c r="C77" s="30">
        <v>1997</v>
      </c>
      <c r="D77" s="28" t="s">
        <v>16</v>
      </c>
      <c r="E77" s="10">
        <v>43</v>
      </c>
      <c r="F77" s="10">
        <v>22</v>
      </c>
      <c r="G77" s="10">
        <v>19</v>
      </c>
      <c r="H77" s="37" t="s">
        <v>124</v>
      </c>
      <c r="I77" s="10">
        <v>43</v>
      </c>
      <c r="J77" s="10">
        <v>39</v>
      </c>
      <c r="K77" s="37" t="s">
        <v>212</v>
      </c>
      <c r="L77" s="10">
        <v>11</v>
      </c>
      <c r="M77" s="10">
        <v>37</v>
      </c>
      <c r="N77" s="37" t="s">
        <v>224</v>
      </c>
      <c r="O77" s="10">
        <v>28</v>
      </c>
      <c r="P77" s="10">
        <v>36</v>
      </c>
      <c r="Q77" s="10" t="s">
        <v>352</v>
      </c>
      <c r="R77" s="10">
        <v>16</v>
      </c>
      <c r="S77" s="10">
        <v>46</v>
      </c>
      <c r="T77" s="37" t="s">
        <v>252</v>
      </c>
      <c r="U77" s="10">
        <v>29</v>
      </c>
      <c r="V77" s="10">
        <v>52</v>
      </c>
      <c r="W77" s="10">
        <v>12</v>
      </c>
      <c r="X77" s="10">
        <v>34</v>
      </c>
      <c r="Y77" s="10">
        <v>35</v>
      </c>
      <c r="Z77" s="62">
        <f t="shared" si="5"/>
        <v>183</v>
      </c>
    </row>
    <row r="78" spans="1:26" ht="12.75" customHeight="1">
      <c r="A78" s="61">
        <v>5</v>
      </c>
      <c r="B78" s="29" t="s">
        <v>65</v>
      </c>
      <c r="C78" s="30">
        <v>1997</v>
      </c>
      <c r="D78" s="28" t="s">
        <v>16</v>
      </c>
      <c r="E78" s="10">
        <v>44</v>
      </c>
      <c r="F78" s="10">
        <v>22</v>
      </c>
      <c r="G78" s="10">
        <v>8</v>
      </c>
      <c r="H78" s="37" t="s">
        <v>125</v>
      </c>
      <c r="I78" s="10">
        <v>60</v>
      </c>
      <c r="J78" s="10">
        <v>18</v>
      </c>
      <c r="K78" s="37" t="s">
        <v>216</v>
      </c>
      <c r="L78" s="10">
        <v>18</v>
      </c>
      <c r="M78" s="10">
        <v>24</v>
      </c>
      <c r="N78" s="37" t="s">
        <v>225</v>
      </c>
      <c r="O78" s="10">
        <v>17</v>
      </c>
      <c r="P78" s="10">
        <v>44</v>
      </c>
      <c r="Q78" s="10" t="s">
        <v>353</v>
      </c>
      <c r="R78" s="10">
        <v>16</v>
      </c>
      <c r="S78" s="10">
        <v>45</v>
      </c>
      <c r="T78" s="37" t="s">
        <v>253</v>
      </c>
      <c r="U78" s="10">
        <v>27</v>
      </c>
      <c r="V78" s="10">
        <v>54</v>
      </c>
      <c r="W78" s="10">
        <v>12</v>
      </c>
      <c r="X78" s="10">
        <v>34</v>
      </c>
      <c r="Y78" s="10">
        <v>35</v>
      </c>
      <c r="Z78" s="62">
        <f t="shared" si="5"/>
        <v>194</v>
      </c>
    </row>
    <row r="79" spans="1:26" ht="12.75" customHeight="1">
      <c r="A79" s="61">
        <v>6</v>
      </c>
      <c r="B79" s="29" t="s">
        <v>66</v>
      </c>
      <c r="C79" s="30">
        <v>1997</v>
      </c>
      <c r="D79" s="28" t="s">
        <v>16</v>
      </c>
      <c r="E79" s="10">
        <v>37</v>
      </c>
      <c r="F79" s="10">
        <v>19</v>
      </c>
      <c r="G79" s="10">
        <v>49</v>
      </c>
      <c r="H79" s="37" t="s">
        <v>126</v>
      </c>
      <c r="I79" s="10">
        <v>49</v>
      </c>
      <c r="J79" s="10">
        <v>29</v>
      </c>
      <c r="K79" s="37" t="s">
        <v>211</v>
      </c>
      <c r="L79" s="10">
        <v>18</v>
      </c>
      <c r="M79" s="10">
        <v>22</v>
      </c>
      <c r="N79" s="37" t="s">
        <v>226</v>
      </c>
      <c r="O79" s="10">
        <v>5</v>
      </c>
      <c r="P79" s="10">
        <v>59</v>
      </c>
      <c r="Q79" s="10" t="s">
        <v>354</v>
      </c>
      <c r="R79" s="10">
        <v>17</v>
      </c>
      <c r="S79" s="10">
        <v>38</v>
      </c>
      <c r="T79" s="37" t="s">
        <v>254</v>
      </c>
      <c r="U79" s="10">
        <v>23</v>
      </c>
      <c r="V79" s="10">
        <v>58</v>
      </c>
      <c r="W79" s="10">
        <v>1</v>
      </c>
      <c r="X79" s="10">
        <v>1</v>
      </c>
      <c r="Y79" s="10">
        <v>59</v>
      </c>
      <c r="Z79" s="62">
        <f t="shared" si="5"/>
        <v>132</v>
      </c>
    </row>
    <row r="80" spans="1:26" ht="12.75" customHeight="1">
      <c r="A80" s="61">
        <v>7</v>
      </c>
      <c r="B80" s="29" t="s">
        <v>67</v>
      </c>
      <c r="C80" s="30">
        <v>1997</v>
      </c>
      <c r="D80" s="28" t="s">
        <v>16</v>
      </c>
      <c r="E80" s="10">
        <v>42</v>
      </c>
      <c r="F80" s="10">
        <v>21</v>
      </c>
      <c r="G80" s="10">
        <v>23</v>
      </c>
      <c r="H80" s="37" t="s">
        <v>127</v>
      </c>
      <c r="I80" s="10">
        <v>58</v>
      </c>
      <c r="J80" s="10">
        <v>20</v>
      </c>
      <c r="K80" s="37" t="s">
        <v>217</v>
      </c>
      <c r="L80" s="10">
        <v>22</v>
      </c>
      <c r="M80" s="10">
        <v>18</v>
      </c>
      <c r="N80" s="37" t="s">
        <v>227</v>
      </c>
      <c r="O80" s="10">
        <v>22</v>
      </c>
      <c r="P80" s="10">
        <v>41</v>
      </c>
      <c r="Q80" s="10" t="s">
        <v>348</v>
      </c>
      <c r="R80" s="10">
        <v>0</v>
      </c>
      <c r="S80" s="10">
        <v>57</v>
      </c>
      <c r="T80" s="37" t="s">
        <v>255</v>
      </c>
      <c r="U80" s="10">
        <v>45</v>
      </c>
      <c r="V80" s="10">
        <v>16</v>
      </c>
      <c r="W80" s="10">
        <v>8</v>
      </c>
      <c r="X80" s="10">
        <v>22</v>
      </c>
      <c r="Y80" s="10">
        <v>48</v>
      </c>
      <c r="Z80" s="62">
        <f t="shared" si="5"/>
        <v>190</v>
      </c>
    </row>
    <row r="81" spans="1:26" ht="12.75" customHeight="1">
      <c r="A81" s="61">
        <v>8</v>
      </c>
      <c r="B81" s="29" t="s">
        <v>68</v>
      </c>
      <c r="C81" s="30">
        <v>1996</v>
      </c>
      <c r="D81" s="28" t="s">
        <v>16</v>
      </c>
      <c r="E81" s="10">
        <v>25</v>
      </c>
      <c r="F81" s="10">
        <v>13</v>
      </c>
      <c r="G81" s="10">
        <v>59</v>
      </c>
      <c r="H81" s="37" t="s">
        <v>128</v>
      </c>
      <c r="I81" s="10">
        <v>38</v>
      </c>
      <c r="J81" s="10">
        <v>46</v>
      </c>
      <c r="K81" s="37" t="s">
        <v>206</v>
      </c>
      <c r="L81" s="10">
        <v>16</v>
      </c>
      <c r="M81" s="10">
        <v>26</v>
      </c>
      <c r="N81" s="37" t="s">
        <v>221</v>
      </c>
      <c r="O81" s="10">
        <v>44</v>
      </c>
      <c r="P81" s="10">
        <v>13</v>
      </c>
      <c r="Q81" s="10" t="s">
        <v>355</v>
      </c>
      <c r="R81" s="10">
        <v>18</v>
      </c>
      <c r="S81" s="10">
        <v>36</v>
      </c>
      <c r="T81" s="37" t="s">
        <v>256</v>
      </c>
      <c r="U81" s="10">
        <v>30</v>
      </c>
      <c r="V81" s="10">
        <v>51</v>
      </c>
      <c r="W81" s="10">
        <v>12</v>
      </c>
      <c r="X81" s="10">
        <v>34</v>
      </c>
      <c r="Y81" s="10">
        <v>35</v>
      </c>
      <c r="Z81" s="62">
        <f t="shared" si="5"/>
        <v>193</v>
      </c>
    </row>
    <row r="82" spans="1:26" ht="12.75" customHeight="1">
      <c r="A82" s="61">
        <v>9</v>
      </c>
      <c r="B82" s="29" t="s">
        <v>69</v>
      </c>
      <c r="C82" s="30">
        <v>1997</v>
      </c>
      <c r="D82" s="28" t="s">
        <v>16</v>
      </c>
      <c r="E82" s="10">
        <v>40</v>
      </c>
      <c r="F82" s="10">
        <v>21</v>
      </c>
      <c r="G82" s="10">
        <v>31</v>
      </c>
      <c r="H82" s="37" t="s">
        <v>129</v>
      </c>
      <c r="I82" s="10">
        <v>22</v>
      </c>
      <c r="J82" s="10">
        <v>53</v>
      </c>
      <c r="K82" s="37" t="s">
        <v>218</v>
      </c>
      <c r="L82" s="10">
        <v>27</v>
      </c>
      <c r="M82" s="10">
        <v>9</v>
      </c>
      <c r="N82" s="37" t="s">
        <v>228</v>
      </c>
      <c r="O82" s="10">
        <v>15</v>
      </c>
      <c r="P82" s="10">
        <v>45</v>
      </c>
      <c r="Q82" s="10" t="s">
        <v>356</v>
      </c>
      <c r="R82" s="10">
        <v>16</v>
      </c>
      <c r="S82" s="10">
        <v>43</v>
      </c>
      <c r="T82" s="37" t="s">
        <v>257</v>
      </c>
      <c r="U82" s="10">
        <v>44</v>
      </c>
      <c r="V82" s="10">
        <v>22</v>
      </c>
      <c r="W82" s="10">
        <v>9</v>
      </c>
      <c r="X82" s="10">
        <v>25</v>
      </c>
      <c r="Y82" s="10">
        <v>46</v>
      </c>
      <c r="Z82" s="62">
        <f t="shared" si="5"/>
        <v>170</v>
      </c>
    </row>
    <row r="83" spans="1:26" ht="12.75" customHeight="1" thickBot="1">
      <c r="A83" s="64">
        <v>10</v>
      </c>
      <c r="B83" s="65" t="s">
        <v>70</v>
      </c>
      <c r="C83" s="66">
        <v>1996</v>
      </c>
      <c r="D83" s="67" t="s">
        <v>16</v>
      </c>
      <c r="E83" s="68">
        <v>43</v>
      </c>
      <c r="F83" s="68">
        <v>22</v>
      </c>
      <c r="G83" s="68">
        <v>19</v>
      </c>
      <c r="H83" s="69" t="s">
        <v>130</v>
      </c>
      <c r="I83" s="68">
        <v>35</v>
      </c>
      <c r="J83" s="68">
        <v>50</v>
      </c>
      <c r="K83" s="69" t="s">
        <v>219</v>
      </c>
      <c r="L83" s="68">
        <v>32</v>
      </c>
      <c r="M83" s="68">
        <v>6</v>
      </c>
      <c r="N83" s="69" t="s">
        <v>229</v>
      </c>
      <c r="O83" s="68">
        <v>13</v>
      </c>
      <c r="P83" s="68">
        <v>52</v>
      </c>
      <c r="Q83" s="68" t="s">
        <v>357</v>
      </c>
      <c r="R83" s="68">
        <v>14</v>
      </c>
      <c r="S83" s="68">
        <v>51</v>
      </c>
      <c r="T83" s="69" t="s">
        <v>258</v>
      </c>
      <c r="U83" s="68">
        <v>21</v>
      </c>
      <c r="V83" s="68">
        <v>59</v>
      </c>
      <c r="W83" s="68">
        <v>1</v>
      </c>
      <c r="X83" s="68">
        <v>1</v>
      </c>
      <c r="Y83" s="68">
        <v>59</v>
      </c>
      <c r="Z83" s="70">
        <f t="shared" si="5"/>
        <v>138</v>
      </c>
    </row>
    <row r="84" spans="1:26" ht="12.75" customHeight="1" thickBot="1">
      <c r="A84" s="48"/>
      <c r="B84" s="49"/>
      <c r="C84" s="50"/>
      <c r="D84" s="51"/>
      <c r="E84" s="52"/>
      <c r="F84" s="52"/>
      <c r="G84" s="52"/>
      <c r="H84" s="53"/>
      <c r="I84" s="52"/>
      <c r="J84" s="52"/>
      <c r="K84" s="53"/>
      <c r="L84" s="52"/>
      <c r="M84" s="52"/>
      <c r="N84" s="53"/>
      <c r="O84" s="52"/>
      <c r="P84" s="52"/>
      <c r="Q84" s="52"/>
      <c r="R84" s="52"/>
      <c r="S84" s="52"/>
      <c r="T84" s="53"/>
      <c r="U84" s="52"/>
      <c r="V84" s="52"/>
      <c r="W84" s="52"/>
      <c r="X84" s="52"/>
      <c r="Y84" s="80"/>
      <c r="Z84" s="86">
        <f>SUM(Z74:Z83)</f>
        <v>1625</v>
      </c>
    </row>
    <row r="85" spans="1:26" ht="12.75" customHeight="1">
      <c r="A85" s="74"/>
      <c r="B85" s="75"/>
      <c r="C85" s="76"/>
      <c r="D85" s="77"/>
      <c r="E85" s="73"/>
      <c r="F85" s="73"/>
      <c r="G85" s="73"/>
      <c r="H85" s="78"/>
      <c r="I85" s="73"/>
      <c r="J85" s="73"/>
      <c r="K85" s="78"/>
      <c r="L85" s="73"/>
      <c r="M85" s="73"/>
      <c r="N85" s="78"/>
      <c r="O85" s="73"/>
      <c r="P85" s="73"/>
      <c r="Q85" s="73"/>
      <c r="R85" s="73"/>
      <c r="S85" s="73"/>
      <c r="T85" s="78"/>
      <c r="U85" s="73"/>
      <c r="V85" s="73"/>
      <c r="W85" s="73"/>
      <c r="X85" s="73"/>
      <c r="Y85" s="73"/>
      <c r="Z85" s="81"/>
    </row>
    <row r="86" spans="1:26" s="27" customFormat="1" ht="12.75">
      <c r="A86" s="26" t="s">
        <v>180</v>
      </c>
      <c r="B86" s="45" t="s">
        <v>178</v>
      </c>
      <c r="C86" s="26">
        <v>96</v>
      </c>
      <c r="D86" s="26" t="s">
        <v>179</v>
      </c>
      <c r="E86" s="26">
        <v>38</v>
      </c>
      <c r="F86" s="26">
        <v>19</v>
      </c>
      <c r="G86" s="26"/>
      <c r="H86" s="46" t="s">
        <v>177</v>
      </c>
      <c r="I86" s="26">
        <v>85</v>
      </c>
      <c r="J86" s="26"/>
      <c r="K86" s="46" t="s">
        <v>212</v>
      </c>
      <c r="L86" s="26">
        <v>10</v>
      </c>
      <c r="M86" s="26"/>
      <c r="N86" s="46" t="s">
        <v>185</v>
      </c>
      <c r="O86" s="26">
        <v>36</v>
      </c>
      <c r="P86" s="26"/>
      <c r="Q86" s="26" t="s">
        <v>276</v>
      </c>
      <c r="R86" s="26">
        <v>46</v>
      </c>
      <c r="S86" s="26"/>
      <c r="T86" s="46" t="s">
        <v>250</v>
      </c>
      <c r="U86" s="26">
        <v>37</v>
      </c>
      <c r="V86" s="26"/>
      <c r="W86" s="26">
        <v>6</v>
      </c>
      <c r="X86" s="26">
        <v>16</v>
      </c>
      <c r="Y86" s="26"/>
      <c r="Z86" s="26">
        <f>SUM(F86,I86,L86,O86,R86,U86,X86)</f>
        <v>249</v>
      </c>
    </row>
    <row r="87" spans="1:26" s="27" customFormat="1" ht="12.75">
      <c r="A87" s="26" t="s">
        <v>180</v>
      </c>
      <c r="B87" s="40" t="s">
        <v>99</v>
      </c>
      <c r="C87" s="47">
        <v>1998</v>
      </c>
      <c r="D87" s="31" t="s">
        <v>15</v>
      </c>
      <c r="E87" s="26"/>
      <c r="F87" s="26"/>
      <c r="G87" s="26"/>
      <c r="H87" s="46" t="s">
        <v>159</v>
      </c>
      <c r="I87" s="26">
        <v>31</v>
      </c>
      <c r="J87" s="26"/>
      <c r="K87" s="46"/>
      <c r="L87" s="26"/>
      <c r="M87" s="26"/>
      <c r="N87" s="46"/>
      <c r="O87" s="26"/>
      <c r="P87" s="26"/>
      <c r="Q87" s="26"/>
      <c r="R87" s="26"/>
      <c r="S87" s="26"/>
      <c r="T87" s="46"/>
      <c r="U87" s="26"/>
      <c r="V87" s="26"/>
      <c r="W87" s="26"/>
      <c r="X87" s="26"/>
      <c r="Y87" s="26"/>
      <c r="Z87" s="26">
        <f>SUM(F87,I87,L87,O87,R87,U87,X87)</f>
        <v>31</v>
      </c>
    </row>
    <row r="90" spans="2:26" ht="15">
      <c r="B90" s="18" t="s">
        <v>51</v>
      </c>
      <c r="C90" s="17"/>
      <c r="D90" s="13"/>
      <c r="E90"/>
      <c r="F90" s="20" t="s">
        <v>120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ht="15">
      <c r="C91" s="17"/>
      <c r="E91"/>
      <c r="F91" s="20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ht="15">
      <c r="C92" s="17"/>
      <c r="E92"/>
      <c r="F92" s="20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ht="15">
      <c r="B93" s="19" t="s">
        <v>52</v>
      </c>
      <c r="C93" s="17"/>
      <c r="D93" s="13"/>
      <c r="E93"/>
      <c r="F93" s="20" t="s">
        <v>53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9"/>
  <sheetViews>
    <sheetView workbookViewId="0" topLeftCell="A1">
      <selection activeCell="E31" sqref="E31"/>
    </sheetView>
  </sheetViews>
  <sheetFormatPr defaultColWidth="9.140625" defaultRowHeight="12.75"/>
  <cols>
    <col min="1" max="1" width="6.421875" style="9" customWidth="1"/>
    <col min="2" max="2" width="24.57421875" style="0" customWidth="1"/>
    <col min="3" max="3" width="10.00390625" style="0" customWidth="1"/>
    <col min="4" max="4" width="7.421875" style="0" customWidth="1"/>
    <col min="5" max="5" width="11.421875" style="0" customWidth="1"/>
    <col min="6" max="6" width="12.421875" style="0" customWidth="1"/>
    <col min="7" max="7" width="13.140625" style="0" customWidth="1"/>
    <col min="8" max="8" width="11.8515625" style="0" customWidth="1"/>
    <col min="9" max="9" width="11.421875" style="0" customWidth="1"/>
    <col min="10" max="10" width="16.140625" style="0" customWidth="1"/>
    <col min="11" max="11" width="11.140625" style="0" customWidth="1"/>
    <col min="12" max="12" width="9.421875" style="0" customWidth="1"/>
    <col min="13" max="13" width="7.28125" style="0" customWidth="1"/>
    <col min="14" max="14" width="6.8515625" style="0" customWidth="1"/>
    <col min="15" max="15" width="7.28125" style="0" customWidth="1"/>
    <col min="16" max="16" width="7.421875" style="0" customWidth="1"/>
  </cols>
  <sheetData>
    <row r="1" ht="12.75">
      <c r="G1" s="21" t="s">
        <v>35</v>
      </c>
    </row>
    <row r="2" ht="12.75">
      <c r="G2" s="12"/>
    </row>
    <row r="3" ht="12.75">
      <c r="G3" s="3" t="s">
        <v>37</v>
      </c>
    </row>
    <row r="4" spans="2:16" ht="12.75">
      <c r="B4" s="1"/>
      <c r="G4" s="3" t="s">
        <v>48</v>
      </c>
      <c r="P4" s="16" t="s">
        <v>36</v>
      </c>
    </row>
    <row r="6" spans="1:16" s="15" customFormat="1" ht="29.25" customHeight="1">
      <c r="A6" s="161" t="s">
        <v>0</v>
      </c>
      <c r="B6" s="161" t="s">
        <v>1</v>
      </c>
      <c r="C6" s="163" t="s">
        <v>7</v>
      </c>
      <c r="D6" s="163"/>
      <c r="E6" s="158" t="s">
        <v>40</v>
      </c>
      <c r="F6" s="159"/>
      <c r="G6" s="159"/>
      <c r="H6" s="159"/>
      <c r="I6" s="159"/>
      <c r="J6" s="159"/>
      <c r="K6" s="159"/>
      <c r="L6" s="159"/>
      <c r="M6" s="159"/>
      <c r="N6" s="160"/>
      <c r="O6" s="161" t="s">
        <v>369</v>
      </c>
      <c r="P6" s="161" t="s">
        <v>47</v>
      </c>
    </row>
    <row r="7" spans="1:16" s="15" customFormat="1" ht="94.5" customHeight="1">
      <c r="A7" s="162"/>
      <c r="B7" s="162"/>
      <c r="C7" s="14" t="s">
        <v>6</v>
      </c>
      <c r="D7" s="14" t="s">
        <v>368</v>
      </c>
      <c r="E7" s="14" t="s">
        <v>39</v>
      </c>
      <c r="F7" s="14" t="s">
        <v>41</v>
      </c>
      <c r="G7" s="14" t="s">
        <v>42</v>
      </c>
      <c r="H7" s="14" t="s">
        <v>364</v>
      </c>
      <c r="I7" s="14" t="s">
        <v>44</v>
      </c>
      <c r="J7" s="14" t="s">
        <v>365</v>
      </c>
      <c r="K7" s="14" t="s">
        <v>366</v>
      </c>
      <c r="L7" s="14" t="s">
        <v>367</v>
      </c>
      <c r="M7" s="14" t="s">
        <v>46</v>
      </c>
      <c r="N7" s="14" t="s">
        <v>360</v>
      </c>
      <c r="O7" s="162"/>
      <c r="P7" s="162"/>
    </row>
    <row r="8" spans="1:16" ht="21.75" customHeight="1">
      <c r="A8" s="71">
        <v>1</v>
      </c>
      <c r="B8" s="4" t="s">
        <v>20</v>
      </c>
      <c r="C8" s="43" t="s">
        <v>266</v>
      </c>
      <c r="D8" s="72">
        <v>1</v>
      </c>
      <c r="E8" s="72">
        <v>5</v>
      </c>
      <c r="F8" s="72">
        <v>5</v>
      </c>
      <c r="G8" s="72">
        <v>4</v>
      </c>
      <c r="H8" s="72">
        <v>3</v>
      </c>
      <c r="I8" s="72">
        <v>4</v>
      </c>
      <c r="J8" s="72">
        <v>4</v>
      </c>
      <c r="K8" s="72">
        <v>5</v>
      </c>
      <c r="L8" s="72">
        <v>5</v>
      </c>
      <c r="M8" s="72">
        <v>25</v>
      </c>
      <c r="N8" s="72">
        <v>1</v>
      </c>
      <c r="O8" s="72">
        <f aca="true" t="shared" si="0" ref="O8:O13">SUM(D8,N8)</f>
        <v>2</v>
      </c>
      <c r="P8" s="72">
        <v>1</v>
      </c>
    </row>
    <row r="9" spans="1:16" ht="21.75" customHeight="1">
      <c r="A9" s="71">
        <v>2</v>
      </c>
      <c r="B9" s="4" t="s">
        <v>19</v>
      </c>
      <c r="C9" s="43" t="s">
        <v>266</v>
      </c>
      <c r="D9" s="72">
        <v>1</v>
      </c>
      <c r="E9" s="72">
        <v>4</v>
      </c>
      <c r="F9" s="72">
        <v>5</v>
      </c>
      <c r="G9" s="72">
        <v>4</v>
      </c>
      <c r="H9" s="72">
        <v>2</v>
      </c>
      <c r="I9" s="72">
        <v>4</v>
      </c>
      <c r="J9" s="72">
        <v>5</v>
      </c>
      <c r="K9" s="72">
        <v>4</v>
      </c>
      <c r="L9" s="72">
        <v>4</v>
      </c>
      <c r="M9" s="72">
        <v>32</v>
      </c>
      <c r="N9" s="72">
        <v>3</v>
      </c>
      <c r="O9" s="72">
        <f t="shared" si="0"/>
        <v>4</v>
      </c>
      <c r="P9" s="72">
        <v>2</v>
      </c>
    </row>
    <row r="10" spans="1:16" ht="21.75" customHeight="1">
      <c r="A10" s="71">
        <v>3</v>
      </c>
      <c r="B10" s="4" t="s">
        <v>14</v>
      </c>
      <c r="C10" s="43" t="s">
        <v>340</v>
      </c>
      <c r="D10" s="72">
        <v>3</v>
      </c>
      <c r="E10" s="72">
        <v>4</v>
      </c>
      <c r="F10" s="72">
        <v>4</v>
      </c>
      <c r="G10" s="72">
        <v>4</v>
      </c>
      <c r="H10" s="72">
        <v>2</v>
      </c>
      <c r="I10" s="72">
        <v>3</v>
      </c>
      <c r="J10" s="72">
        <v>4</v>
      </c>
      <c r="K10" s="72">
        <v>3</v>
      </c>
      <c r="L10" s="72">
        <v>5</v>
      </c>
      <c r="M10" s="72">
        <v>29</v>
      </c>
      <c r="N10" s="72">
        <v>4</v>
      </c>
      <c r="O10" s="72">
        <f t="shared" si="0"/>
        <v>7</v>
      </c>
      <c r="P10" s="72">
        <v>3</v>
      </c>
    </row>
    <row r="11" spans="1:16" ht="21.75" customHeight="1">
      <c r="A11" s="71">
        <v>4</v>
      </c>
      <c r="B11" s="4" t="s">
        <v>15</v>
      </c>
      <c r="C11" s="43" t="s">
        <v>341</v>
      </c>
      <c r="D11" s="72">
        <v>6</v>
      </c>
      <c r="E11" s="72">
        <v>5</v>
      </c>
      <c r="F11" s="72">
        <v>5</v>
      </c>
      <c r="G11" s="72">
        <v>4</v>
      </c>
      <c r="H11" s="72">
        <v>1</v>
      </c>
      <c r="I11" s="72">
        <v>4</v>
      </c>
      <c r="J11" s="72">
        <v>4</v>
      </c>
      <c r="K11" s="72">
        <v>5</v>
      </c>
      <c r="L11" s="72">
        <v>5</v>
      </c>
      <c r="M11" s="72">
        <v>33</v>
      </c>
      <c r="N11" s="72">
        <v>2</v>
      </c>
      <c r="O11" s="72">
        <f t="shared" si="0"/>
        <v>8</v>
      </c>
      <c r="P11" s="72">
        <v>4</v>
      </c>
    </row>
    <row r="12" spans="1:16" ht="21.75" customHeight="1">
      <c r="A12" s="71">
        <v>5</v>
      </c>
      <c r="B12" s="4" t="s">
        <v>16</v>
      </c>
      <c r="C12" s="43" t="s">
        <v>339</v>
      </c>
      <c r="D12" s="72">
        <v>4</v>
      </c>
      <c r="E12" s="72">
        <v>4</v>
      </c>
      <c r="F12" s="72">
        <v>4</v>
      </c>
      <c r="G12" s="72">
        <v>4</v>
      </c>
      <c r="H12" s="72">
        <v>3</v>
      </c>
      <c r="I12" s="72">
        <v>4</v>
      </c>
      <c r="J12" s="72">
        <v>4</v>
      </c>
      <c r="K12" s="72">
        <v>3</v>
      </c>
      <c r="L12" s="72">
        <v>1</v>
      </c>
      <c r="M12" s="72">
        <v>27</v>
      </c>
      <c r="N12" s="72">
        <v>5</v>
      </c>
      <c r="O12" s="72">
        <f t="shared" si="0"/>
        <v>9</v>
      </c>
      <c r="P12" s="72">
        <v>5</v>
      </c>
    </row>
    <row r="13" spans="1:16" ht="21.75" customHeight="1">
      <c r="A13" s="71">
        <v>6</v>
      </c>
      <c r="B13" s="4" t="s">
        <v>17</v>
      </c>
      <c r="C13" s="43" t="s">
        <v>267</v>
      </c>
      <c r="D13" s="72">
        <v>5</v>
      </c>
      <c r="E13" s="72">
        <v>4</v>
      </c>
      <c r="F13" s="72">
        <v>4</v>
      </c>
      <c r="G13" s="72">
        <v>3</v>
      </c>
      <c r="H13" s="72">
        <v>2</v>
      </c>
      <c r="I13" s="72">
        <v>2</v>
      </c>
      <c r="J13" s="72">
        <v>3</v>
      </c>
      <c r="K13" s="72">
        <v>4</v>
      </c>
      <c r="L13" s="72">
        <v>4</v>
      </c>
      <c r="M13" s="72">
        <v>26</v>
      </c>
      <c r="N13" s="72">
        <v>6</v>
      </c>
      <c r="O13" s="72">
        <f t="shared" si="0"/>
        <v>11</v>
      </c>
      <c r="P13" s="72">
        <v>6</v>
      </c>
    </row>
    <row r="14" spans="1:16" ht="21.75" customHeight="1">
      <c r="A14" s="71" t="s">
        <v>121</v>
      </c>
      <c r="B14" s="4" t="s">
        <v>18</v>
      </c>
      <c r="C14" s="43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8" spans="2:5" ht="15">
      <c r="B18" s="18" t="s">
        <v>51</v>
      </c>
      <c r="C18" s="13"/>
      <c r="E18" s="20" t="s">
        <v>120</v>
      </c>
    </row>
    <row r="19" ht="15">
      <c r="E19" s="20"/>
    </row>
    <row r="20" ht="15">
      <c r="E20" s="20"/>
    </row>
    <row r="21" spans="2:5" ht="15">
      <c r="B21" s="19" t="s">
        <v>52</v>
      </c>
      <c r="C21" s="13"/>
      <c r="E21" s="20" t="s">
        <v>53</v>
      </c>
    </row>
    <row r="45" ht="12.75">
      <c r="G45" s="21" t="s">
        <v>35</v>
      </c>
    </row>
    <row r="46" ht="12.75">
      <c r="G46" s="12"/>
    </row>
    <row r="47" ht="12.75">
      <c r="G47" s="3" t="s">
        <v>37</v>
      </c>
    </row>
    <row r="48" spans="2:16" ht="12.75">
      <c r="B48" s="1"/>
      <c r="G48" s="3" t="s">
        <v>48</v>
      </c>
      <c r="P48" s="16" t="s">
        <v>36</v>
      </c>
    </row>
    <row r="50" spans="1:16" s="15" customFormat="1" ht="29.25" customHeight="1">
      <c r="A50" s="161" t="s">
        <v>23</v>
      </c>
      <c r="B50" s="161" t="s">
        <v>1</v>
      </c>
      <c r="C50" s="163" t="s">
        <v>7</v>
      </c>
      <c r="D50" s="163"/>
      <c r="E50" s="158" t="s">
        <v>40</v>
      </c>
      <c r="F50" s="159"/>
      <c r="G50" s="159"/>
      <c r="H50" s="159"/>
      <c r="I50" s="159"/>
      <c r="J50" s="159"/>
      <c r="K50" s="159"/>
      <c r="L50" s="159"/>
      <c r="M50" s="159"/>
      <c r="N50" s="160"/>
      <c r="O50" s="161" t="s">
        <v>12</v>
      </c>
      <c r="P50" s="161" t="s">
        <v>47</v>
      </c>
    </row>
    <row r="51" spans="1:16" s="15" customFormat="1" ht="51" customHeight="1">
      <c r="A51" s="162"/>
      <c r="B51" s="162"/>
      <c r="C51" s="14" t="s">
        <v>6</v>
      </c>
      <c r="D51" s="14" t="s">
        <v>0</v>
      </c>
      <c r="E51" s="14" t="s">
        <v>39</v>
      </c>
      <c r="F51" s="14" t="s">
        <v>41</v>
      </c>
      <c r="G51" s="14" t="s">
        <v>42</v>
      </c>
      <c r="H51" s="14" t="s">
        <v>43</v>
      </c>
      <c r="I51" s="14" t="s">
        <v>44</v>
      </c>
      <c r="J51" s="14" t="s">
        <v>45</v>
      </c>
      <c r="K51" s="14"/>
      <c r="L51" s="14"/>
      <c r="M51" s="14" t="s">
        <v>46</v>
      </c>
      <c r="N51" s="14" t="s">
        <v>0</v>
      </c>
      <c r="O51" s="162"/>
      <c r="P51" s="162"/>
    </row>
    <row r="52" spans="1:16" ht="52.5" customHeight="1">
      <c r="A52" s="10"/>
      <c r="B52" s="25" t="s">
        <v>14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5" spans="2:6" ht="15">
      <c r="B55" s="18" t="s">
        <v>49</v>
      </c>
      <c r="C55" s="13"/>
      <c r="E55" s="13"/>
      <c r="F55" s="13"/>
    </row>
    <row r="58" spans="2:6" ht="15">
      <c r="B58" s="19" t="s">
        <v>50</v>
      </c>
      <c r="C58" s="13"/>
      <c r="E58" s="13"/>
      <c r="F58" s="13"/>
    </row>
    <row r="62" ht="12.75">
      <c r="G62" s="21" t="s">
        <v>35</v>
      </c>
    </row>
    <row r="63" ht="12.75">
      <c r="G63" s="12"/>
    </row>
    <row r="64" ht="12.75">
      <c r="G64" s="3" t="s">
        <v>37</v>
      </c>
    </row>
    <row r="65" spans="2:16" ht="12.75">
      <c r="B65" s="1"/>
      <c r="G65" s="3" t="s">
        <v>48</v>
      </c>
      <c r="P65" s="16" t="s">
        <v>36</v>
      </c>
    </row>
    <row r="67" spans="1:16" s="15" customFormat="1" ht="29.25" customHeight="1">
      <c r="A67" s="161" t="s">
        <v>23</v>
      </c>
      <c r="B67" s="161" t="s">
        <v>1</v>
      </c>
      <c r="C67" s="163" t="s">
        <v>7</v>
      </c>
      <c r="D67" s="163"/>
      <c r="E67" s="158" t="s">
        <v>40</v>
      </c>
      <c r="F67" s="159"/>
      <c r="G67" s="159"/>
      <c r="H67" s="159"/>
      <c r="I67" s="159"/>
      <c r="J67" s="159"/>
      <c r="K67" s="159"/>
      <c r="L67" s="159"/>
      <c r="M67" s="159"/>
      <c r="N67" s="160"/>
      <c r="O67" s="161" t="s">
        <v>12</v>
      </c>
      <c r="P67" s="161" t="s">
        <v>47</v>
      </c>
    </row>
    <row r="68" spans="1:16" s="15" customFormat="1" ht="51" customHeight="1">
      <c r="A68" s="162"/>
      <c r="B68" s="162"/>
      <c r="C68" s="14" t="s">
        <v>6</v>
      </c>
      <c r="D68" s="14" t="s">
        <v>0</v>
      </c>
      <c r="E68" s="14" t="s">
        <v>39</v>
      </c>
      <c r="F68" s="14" t="s">
        <v>41</v>
      </c>
      <c r="G68" s="14" t="s">
        <v>42</v>
      </c>
      <c r="H68" s="14" t="s">
        <v>43</v>
      </c>
      <c r="I68" s="14" t="s">
        <v>44</v>
      </c>
      <c r="J68" s="14" t="s">
        <v>45</v>
      </c>
      <c r="K68" s="14"/>
      <c r="L68" s="14"/>
      <c r="M68" s="14" t="s">
        <v>46</v>
      </c>
      <c r="N68" s="14" t="s">
        <v>0</v>
      </c>
      <c r="O68" s="162"/>
      <c r="P68" s="162"/>
    </row>
    <row r="69" spans="1:16" ht="52.5" customHeight="1">
      <c r="A69" s="10"/>
      <c r="B69" s="25" t="s">
        <v>15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2" spans="2:6" ht="15">
      <c r="B72" s="18" t="s">
        <v>49</v>
      </c>
      <c r="C72" s="13"/>
      <c r="E72" s="13"/>
      <c r="F72" s="13"/>
    </row>
    <row r="75" spans="2:6" ht="15">
      <c r="B75" s="19" t="s">
        <v>50</v>
      </c>
      <c r="C75" s="13"/>
      <c r="E75" s="13"/>
      <c r="F75" s="13"/>
    </row>
    <row r="82" ht="12.75">
      <c r="G82" s="21" t="s">
        <v>35</v>
      </c>
    </row>
    <row r="83" ht="12.75">
      <c r="G83" s="12"/>
    </row>
    <row r="84" ht="12.75">
      <c r="G84" s="3" t="s">
        <v>37</v>
      </c>
    </row>
    <row r="85" spans="2:16" ht="12.75">
      <c r="B85" s="1"/>
      <c r="G85" s="3" t="s">
        <v>48</v>
      </c>
      <c r="P85" s="16" t="s">
        <v>36</v>
      </c>
    </row>
    <row r="87" spans="1:16" s="15" customFormat="1" ht="29.25" customHeight="1">
      <c r="A87" s="161" t="s">
        <v>23</v>
      </c>
      <c r="B87" s="161" t="s">
        <v>1</v>
      </c>
      <c r="C87" s="163" t="s">
        <v>7</v>
      </c>
      <c r="D87" s="163"/>
      <c r="E87" s="158" t="s">
        <v>40</v>
      </c>
      <c r="F87" s="159"/>
      <c r="G87" s="159"/>
      <c r="H87" s="159"/>
      <c r="I87" s="159"/>
      <c r="J87" s="159"/>
      <c r="K87" s="159"/>
      <c r="L87" s="159"/>
      <c r="M87" s="159"/>
      <c r="N87" s="160"/>
      <c r="O87" s="161" t="s">
        <v>12</v>
      </c>
      <c r="P87" s="161" t="s">
        <v>47</v>
      </c>
    </row>
    <row r="88" spans="1:16" s="15" customFormat="1" ht="51" customHeight="1">
      <c r="A88" s="162"/>
      <c r="B88" s="162"/>
      <c r="C88" s="14" t="s">
        <v>6</v>
      </c>
      <c r="D88" s="14" t="s">
        <v>0</v>
      </c>
      <c r="E88" s="14" t="s">
        <v>39</v>
      </c>
      <c r="F88" s="14" t="s">
        <v>41</v>
      </c>
      <c r="G88" s="14" t="s">
        <v>42</v>
      </c>
      <c r="H88" s="14" t="s">
        <v>43</v>
      </c>
      <c r="I88" s="14" t="s">
        <v>44</v>
      </c>
      <c r="J88" s="14" t="s">
        <v>45</v>
      </c>
      <c r="K88" s="14"/>
      <c r="L88" s="14"/>
      <c r="M88" s="14" t="s">
        <v>46</v>
      </c>
      <c r="N88" s="14" t="s">
        <v>0</v>
      </c>
      <c r="O88" s="162"/>
      <c r="P88" s="162"/>
    </row>
    <row r="89" spans="1:16" ht="52.5" customHeight="1">
      <c r="A89" s="10"/>
      <c r="B89" s="25" t="s">
        <v>16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2" spans="2:6" ht="15">
      <c r="B92" s="18" t="s">
        <v>49</v>
      </c>
      <c r="C92" s="13"/>
      <c r="E92" s="13"/>
      <c r="F92" s="13"/>
    </row>
    <row r="95" spans="2:6" ht="15">
      <c r="B95" s="19" t="s">
        <v>50</v>
      </c>
      <c r="C95" s="13"/>
      <c r="E95" s="13"/>
      <c r="F95" s="13"/>
    </row>
    <row r="99" ht="12.75">
      <c r="G99" s="21" t="s">
        <v>35</v>
      </c>
    </row>
    <row r="100" ht="12.75">
      <c r="G100" s="12"/>
    </row>
    <row r="101" ht="12.75">
      <c r="G101" s="3" t="s">
        <v>37</v>
      </c>
    </row>
    <row r="102" spans="2:16" ht="12.75">
      <c r="B102" s="1"/>
      <c r="G102" s="3" t="s">
        <v>48</v>
      </c>
      <c r="P102" s="16" t="s">
        <v>36</v>
      </c>
    </row>
    <row r="104" spans="1:16" s="15" customFormat="1" ht="29.25" customHeight="1">
      <c r="A104" s="161" t="s">
        <v>23</v>
      </c>
      <c r="B104" s="161" t="s">
        <v>1</v>
      </c>
      <c r="C104" s="163" t="s">
        <v>7</v>
      </c>
      <c r="D104" s="163"/>
      <c r="E104" s="158" t="s">
        <v>40</v>
      </c>
      <c r="F104" s="159"/>
      <c r="G104" s="159"/>
      <c r="H104" s="159"/>
      <c r="I104" s="159"/>
      <c r="J104" s="159"/>
      <c r="K104" s="159"/>
      <c r="L104" s="159"/>
      <c r="M104" s="159"/>
      <c r="N104" s="160"/>
      <c r="O104" s="161" t="s">
        <v>12</v>
      </c>
      <c r="P104" s="161" t="s">
        <v>47</v>
      </c>
    </row>
    <row r="105" spans="1:16" s="15" customFormat="1" ht="51" customHeight="1">
      <c r="A105" s="162"/>
      <c r="B105" s="162"/>
      <c r="C105" s="14" t="s">
        <v>6</v>
      </c>
      <c r="D105" s="14" t="s">
        <v>0</v>
      </c>
      <c r="E105" s="14" t="s">
        <v>39</v>
      </c>
      <c r="F105" s="14" t="s">
        <v>41</v>
      </c>
      <c r="G105" s="14" t="s">
        <v>42</v>
      </c>
      <c r="H105" s="14" t="s">
        <v>43</v>
      </c>
      <c r="I105" s="14" t="s">
        <v>44</v>
      </c>
      <c r="J105" s="14" t="s">
        <v>45</v>
      </c>
      <c r="K105" s="14"/>
      <c r="L105" s="14"/>
      <c r="M105" s="14" t="s">
        <v>46</v>
      </c>
      <c r="N105" s="14" t="s">
        <v>0</v>
      </c>
      <c r="O105" s="162"/>
      <c r="P105" s="162"/>
    </row>
    <row r="106" spans="1:16" ht="52.5" customHeight="1">
      <c r="A106" s="10"/>
      <c r="B106" s="25" t="s">
        <v>17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9" spans="2:6" ht="15">
      <c r="B109" s="18" t="s">
        <v>49</v>
      </c>
      <c r="C109" s="13"/>
      <c r="E109" s="13"/>
      <c r="F109" s="13"/>
    </row>
    <row r="112" spans="2:6" ht="15">
      <c r="B112" s="19" t="s">
        <v>50</v>
      </c>
      <c r="C112" s="13"/>
      <c r="E112" s="13"/>
      <c r="F112" s="13"/>
    </row>
    <row r="119" ht="12.75">
      <c r="G119" s="21" t="s">
        <v>35</v>
      </c>
    </row>
    <row r="120" ht="12.75">
      <c r="G120" s="12"/>
    </row>
    <row r="121" ht="12.75">
      <c r="G121" s="3" t="s">
        <v>37</v>
      </c>
    </row>
    <row r="122" spans="2:16" ht="12.75">
      <c r="B122" s="1"/>
      <c r="G122" s="3" t="s">
        <v>48</v>
      </c>
      <c r="P122" s="16" t="s">
        <v>36</v>
      </c>
    </row>
    <row r="124" spans="1:16" s="15" customFormat="1" ht="29.25" customHeight="1">
      <c r="A124" s="161" t="s">
        <v>23</v>
      </c>
      <c r="B124" s="161" t="s">
        <v>1</v>
      </c>
      <c r="C124" s="163" t="s">
        <v>7</v>
      </c>
      <c r="D124" s="163"/>
      <c r="E124" s="158" t="s">
        <v>40</v>
      </c>
      <c r="F124" s="159"/>
      <c r="G124" s="159"/>
      <c r="H124" s="159"/>
      <c r="I124" s="159"/>
      <c r="J124" s="159"/>
      <c r="K124" s="159"/>
      <c r="L124" s="159"/>
      <c r="M124" s="159"/>
      <c r="N124" s="160"/>
      <c r="O124" s="161" t="s">
        <v>12</v>
      </c>
      <c r="P124" s="161" t="s">
        <v>47</v>
      </c>
    </row>
    <row r="125" spans="1:16" s="15" customFormat="1" ht="51" customHeight="1">
      <c r="A125" s="162"/>
      <c r="B125" s="162"/>
      <c r="C125" s="14" t="s">
        <v>6</v>
      </c>
      <c r="D125" s="14" t="s">
        <v>0</v>
      </c>
      <c r="E125" s="14" t="s">
        <v>39</v>
      </c>
      <c r="F125" s="14" t="s">
        <v>41</v>
      </c>
      <c r="G125" s="14" t="s">
        <v>42</v>
      </c>
      <c r="H125" s="14" t="s">
        <v>43</v>
      </c>
      <c r="I125" s="14" t="s">
        <v>44</v>
      </c>
      <c r="J125" s="14" t="s">
        <v>45</v>
      </c>
      <c r="K125" s="14"/>
      <c r="L125" s="14"/>
      <c r="M125" s="14" t="s">
        <v>46</v>
      </c>
      <c r="N125" s="14" t="s">
        <v>0</v>
      </c>
      <c r="O125" s="162"/>
      <c r="P125" s="162"/>
    </row>
    <row r="126" spans="1:16" ht="52.5" customHeight="1">
      <c r="A126" s="10"/>
      <c r="B126" s="25" t="s">
        <v>18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9" spans="2:6" ht="15">
      <c r="B129" s="18" t="s">
        <v>49</v>
      </c>
      <c r="C129" s="13"/>
      <c r="E129" s="13"/>
      <c r="F129" s="13"/>
    </row>
    <row r="132" spans="2:6" ht="15">
      <c r="B132" s="19" t="s">
        <v>50</v>
      </c>
      <c r="C132" s="13"/>
      <c r="E132" s="13"/>
      <c r="F132" s="13"/>
    </row>
    <row r="136" ht="12.75">
      <c r="G136" s="21" t="s">
        <v>35</v>
      </c>
    </row>
    <row r="137" ht="12.75">
      <c r="G137" s="12"/>
    </row>
    <row r="138" ht="12.75">
      <c r="G138" s="3" t="s">
        <v>37</v>
      </c>
    </row>
    <row r="139" spans="2:16" ht="12.75">
      <c r="B139" s="1"/>
      <c r="G139" s="3" t="s">
        <v>48</v>
      </c>
      <c r="P139" s="16" t="s">
        <v>36</v>
      </c>
    </row>
    <row r="141" spans="1:16" s="15" customFormat="1" ht="29.25" customHeight="1">
      <c r="A141" s="161" t="s">
        <v>23</v>
      </c>
      <c r="B141" s="161" t="s">
        <v>1</v>
      </c>
      <c r="C141" s="163" t="s">
        <v>7</v>
      </c>
      <c r="D141" s="163"/>
      <c r="E141" s="158" t="s">
        <v>40</v>
      </c>
      <c r="F141" s="159"/>
      <c r="G141" s="159"/>
      <c r="H141" s="159"/>
      <c r="I141" s="159"/>
      <c r="J141" s="159"/>
      <c r="K141" s="159"/>
      <c r="L141" s="159"/>
      <c r="M141" s="159"/>
      <c r="N141" s="160"/>
      <c r="O141" s="161" t="s">
        <v>12</v>
      </c>
      <c r="P141" s="161" t="s">
        <v>47</v>
      </c>
    </row>
    <row r="142" spans="1:16" s="15" customFormat="1" ht="51" customHeight="1">
      <c r="A142" s="162"/>
      <c r="B142" s="162"/>
      <c r="C142" s="14" t="s">
        <v>6</v>
      </c>
      <c r="D142" s="14" t="s">
        <v>0</v>
      </c>
      <c r="E142" s="14" t="s">
        <v>39</v>
      </c>
      <c r="F142" s="14" t="s">
        <v>41</v>
      </c>
      <c r="G142" s="14" t="s">
        <v>42</v>
      </c>
      <c r="H142" s="14" t="s">
        <v>43</v>
      </c>
      <c r="I142" s="14" t="s">
        <v>44</v>
      </c>
      <c r="J142" s="14" t="s">
        <v>45</v>
      </c>
      <c r="K142" s="14"/>
      <c r="L142" s="14"/>
      <c r="M142" s="14" t="s">
        <v>46</v>
      </c>
      <c r="N142" s="14" t="s">
        <v>0</v>
      </c>
      <c r="O142" s="162"/>
      <c r="P142" s="162"/>
    </row>
    <row r="143" spans="1:16" ht="52.5" customHeight="1">
      <c r="A143" s="10"/>
      <c r="B143" s="25" t="s">
        <v>19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6" spans="2:6" ht="15">
      <c r="B146" s="18" t="s">
        <v>49</v>
      </c>
      <c r="C146" s="13"/>
      <c r="E146" s="13"/>
      <c r="F146" s="13"/>
    </row>
    <row r="149" spans="2:6" ht="15">
      <c r="B149" s="19" t="s">
        <v>50</v>
      </c>
      <c r="C149" s="13"/>
      <c r="E149" s="13"/>
      <c r="F149" s="13"/>
    </row>
    <row r="156" ht="12.75">
      <c r="G156" s="21" t="s">
        <v>35</v>
      </c>
    </row>
    <row r="157" ht="12.75">
      <c r="G157" s="12"/>
    </row>
    <row r="158" ht="12.75">
      <c r="G158" s="3" t="s">
        <v>37</v>
      </c>
    </row>
    <row r="159" spans="2:16" ht="12.75">
      <c r="B159" s="1"/>
      <c r="G159" s="3" t="s">
        <v>48</v>
      </c>
      <c r="P159" s="16" t="s">
        <v>36</v>
      </c>
    </row>
    <row r="161" spans="1:16" s="15" customFormat="1" ht="29.25" customHeight="1">
      <c r="A161" s="161" t="s">
        <v>23</v>
      </c>
      <c r="B161" s="161" t="s">
        <v>1</v>
      </c>
      <c r="C161" s="163" t="s">
        <v>7</v>
      </c>
      <c r="D161" s="163"/>
      <c r="E161" s="158" t="s">
        <v>40</v>
      </c>
      <c r="F161" s="159"/>
      <c r="G161" s="159"/>
      <c r="H161" s="159"/>
      <c r="I161" s="159"/>
      <c r="J161" s="159"/>
      <c r="K161" s="159"/>
      <c r="L161" s="159"/>
      <c r="M161" s="159"/>
      <c r="N161" s="160"/>
      <c r="O161" s="161" t="s">
        <v>12</v>
      </c>
      <c r="P161" s="161" t="s">
        <v>47</v>
      </c>
    </row>
    <row r="162" spans="1:16" s="15" customFormat="1" ht="51" customHeight="1">
      <c r="A162" s="162"/>
      <c r="B162" s="162"/>
      <c r="C162" s="14" t="s">
        <v>6</v>
      </c>
      <c r="D162" s="14" t="s">
        <v>0</v>
      </c>
      <c r="E162" s="14" t="s">
        <v>39</v>
      </c>
      <c r="F162" s="14" t="s">
        <v>41</v>
      </c>
      <c r="G162" s="14" t="s">
        <v>42</v>
      </c>
      <c r="H162" s="14" t="s">
        <v>43</v>
      </c>
      <c r="I162" s="14" t="s">
        <v>44</v>
      </c>
      <c r="J162" s="14" t="s">
        <v>45</v>
      </c>
      <c r="K162" s="14"/>
      <c r="L162" s="14"/>
      <c r="M162" s="14" t="s">
        <v>46</v>
      </c>
      <c r="N162" s="14" t="s">
        <v>0</v>
      </c>
      <c r="O162" s="162"/>
      <c r="P162" s="162"/>
    </row>
    <row r="163" spans="1:16" ht="52.5" customHeight="1">
      <c r="A163" s="10"/>
      <c r="B163" s="25" t="s">
        <v>20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6" spans="2:6" ht="15">
      <c r="B166" s="18" t="s">
        <v>49</v>
      </c>
      <c r="C166" s="13"/>
      <c r="E166" s="13"/>
      <c r="F166" s="13"/>
    </row>
    <row r="169" spans="2:6" ht="15">
      <c r="B169" s="19" t="s">
        <v>50</v>
      </c>
      <c r="C169" s="13"/>
      <c r="E169" s="13"/>
      <c r="F169" s="13"/>
    </row>
  </sheetData>
  <mergeCells count="48">
    <mergeCell ref="P6:P7"/>
    <mergeCell ref="O6:O7"/>
    <mergeCell ref="E6:N6"/>
    <mergeCell ref="C6:D6"/>
    <mergeCell ref="B50:B51"/>
    <mergeCell ref="C50:D50"/>
    <mergeCell ref="A6:A7"/>
    <mergeCell ref="B6:B7"/>
    <mergeCell ref="E50:N50"/>
    <mergeCell ref="O50:O51"/>
    <mergeCell ref="P50:P51"/>
    <mergeCell ref="A67:A68"/>
    <mergeCell ref="B67:B68"/>
    <mergeCell ref="C67:D67"/>
    <mergeCell ref="E67:N67"/>
    <mergeCell ref="O67:O68"/>
    <mergeCell ref="P67:P68"/>
    <mergeCell ref="A50:A51"/>
    <mergeCell ref="P87:P88"/>
    <mergeCell ref="A104:A105"/>
    <mergeCell ref="B104:B105"/>
    <mergeCell ref="C104:D104"/>
    <mergeCell ref="E104:N104"/>
    <mergeCell ref="O104:O105"/>
    <mergeCell ref="P104:P105"/>
    <mergeCell ref="A87:A88"/>
    <mergeCell ref="B87:B88"/>
    <mergeCell ref="C87:D87"/>
    <mergeCell ref="E87:N87"/>
    <mergeCell ref="O87:O88"/>
    <mergeCell ref="E124:N124"/>
    <mergeCell ref="O124:O125"/>
    <mergeCell ref="P124:P125"/>
    <mergeCell ref="A141:A142"/>
    <mergeCell ref="B141:B142"/>
    <mergeCell ref="C141:D141"/>
    <mergeCell ref="E141:N141"/>
    <mergeCell ref="O141:O142"/>
    <mergeCell ref="P141:P142"/>
    <mergeCell ref="A124:A125"/>
    <mergeCell ref="B124:B125"/>
    <mergeCell ref="C124:D124"/>
    <mergeCell ref="E161:N161"/>
    <mergeCell ref="O161:O162"/>
    <mergeCell ref="P161:P162"/>
    <mergeCell ref="A161:A162"/>
    <mergeCell ref="B161:B162"/>
    <mergeCell ref="C161:D16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leonova</cp:lastModifiedBy>
  <cp:lastPrinted>2013-04-21T13:16:48Z</cp:lastPrinted>
  <dcterms:created xsi:type="dcterms:W3CDTF">1996-10-08T23:32:33Z</dcterms:created>
  <dcterms:modified xsi:type="dcterms:W3CDTF">2013-04-30T09:23:09Z</dcterms:modified>
  <cp:category/>
  <cp:version/>
  <cp:contentType/>
  <cp:contentStatus/>
</cp:coreProperties>
</file>